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hared drives\Associations\NWMAR\NWMAR Committees\NWMAR Professional Achievers Circle\"/>
    </mc:Choice>
  </mc:AlternateContent>
  <xr:revisionPtr revIDLastSave="0" documentId="8_{FBEB15DB-9902-425F-8A6E-BC50B3953898}" xr6:coauthVersionLast="36" xr6:coauthVersionMax="36" xr10:uidLastSave="{00000000-0000-0000-0000-000000000000}"/>
  <bookViews>
    <workbookView xWindow="0" yWindow="0" windowWidth="14400" windowHeight="5753" xr2:uid="{00000000-000D-0000-FFFF-FFFF00000000}"/>
  </bookViews>
  <sheets>
    <sheet name="Sales Transaction Form" sheetId="4" r:id="rId1"/>
    <sheet name="How to Calculate" sheetId="8" r:id="rId2"/>
    <sheet name="Sales Examples" sheetId="6" r:id="rId3"/>
    <sheet name="Controls" sheetId="10" r:id="rId4"/>
  </sheets>
  <definedNames>
    <definedName name="_xlnm._FilterDatabase" localSheetId="3" hidden="1">Controls!$A$10:$A$11</definedName>
    <definedName name="_xlnm._FilterDatabase" localSheetId="0" hidden="1">'Sales Transaction Form'!$G$3:$G$3</definedName>
    <definedName name="Category">Controls!$B$5:$B$7</definedName>
    <definedName name="Landlord_Tenant">Controls!$B$10:$B$11</definedName>
    <definedName name="List_Sell">Controls!$A$5:$A$6</definedName>
    <definedName name="OLE_LINK1" localSheetId="1">'How to Calculate'!#REF!</definedName>
    <definedName name="Yes_No">Controls!$A$10:$A$11</definedName>
  </definedNames>
  <calcPr calcId="191029"/>
</workbook>
</file>

<file path=xl/calcChain.xml><?xml version="1.0" encoding="utf-8"?>
<calcChain xmlns="http://schemas.openxmlformats.org/spreadsheetml/2006/main">
  <c r="L260" i="4" l="1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62" i="4" s="1"/>
  <c r="L224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218" i="4" s="1"/>
  <c r="L180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74" i="4" s="1"/>
  <c r="L136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130" i="4" s="1"/>
  <c r="L92" i="4"/>
  <c r="L48" i="4"/>
  <c r="L50" i="4"/>
  <c r="L86" i="4" s="1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42" i="4" s="1"/>
  <c r="L44" i="4" s="1"/>
  <c r="L88" i="4" s="1"/>
  <c r="L132" i="4" s="1"/>
  <c r="L176" i="4" s="1"/>
  <c r="L220" i="4" s="1"/>
  <c r="L264" i="4" s="1"/>
  <c r="J6" i="4"/>
  <c r="K224" i="4" l="1"/>
  <c r="K180" i="4"/>
  <c r="K136" i="4"/>
  <c r="K92" i="4"/>
  <c r="K48" i="4"/>
  <c r="J260" i="4"/>
  <c r="K260" i="4" s="1"/>
  <c r="J259" i="4"/>
  <c r="K259" i="4" s="1"/>
  <c r="J258" i="4"/>
  <c r="K258" i="4" s="1"/>
  <c r="J257" i="4"/>
  <c r="K257" i="4" s="1"/>
  <c r="J256" i="4"/>
  <c r="K256" i="4" s="1"/>
  <c r="J255" i="4"/>
  <c r="J254" i="4"/>
  <c r="K254" i="4" s="1"/>
  <c r="J253" i="4"/>
  <c r="K253" i="4" s="1"/>
  <c r="J252" i="4"/>
  <c r="K252" i="4" s="1"/>
  <c r="J251" i="4"/>
  <c r="K251" i="4" s="1"/>
  <c r="J250" i="4"/>
  <c r="K250" i="4" s="1"/>
  <c r="J249" i="4"/>
  <c r="K249" i="4" s="1"/>
  <c r="J248" i="4"/>
  <c r="K248" i="4" s="1"/>
  <c r="J247" i="4"/>
  <c r="J246" i="4"/>
  <c r="K246" i="4" s="1"/>
  <c r="J245" i="4"/>
  <c r="K245" i="4" s="1"/>
  <c r="J244" i="4"/>
  <c r="K244" i="4" s="1"/>
  <c r="J243" i="4"/>
  <c r="J242" i="4"/>
  <c r="K242" i="4" s="1"/>
  <c r="J241" i="4"/>
  <c r="K241" i="4" s="1"/>
  <c r="J240" i="4"/>
  <c r="K240" i="4" s="1"/>
  <c r="J239" i="4"/>
  <c r="J238" i="4"/>
  <c r="K238" i="4" s="1"/>
  <c r="J237" i="4"/>
  <c r="K237" i="4" s="1"/>
  <c r="J236" i="4"/>
  <c r="K236" i="4" s="1"/>
  <c r="J235" i="4"/>
  <c r="K235" i="4" s="1"/>
  <c r="J234" i="4"/>
  <c r="K234" i="4" s="1"/>
  <c r="J233" i="4"/>
  <c r="K233" i="4" s="1"/>
  <c r="J232" i="4"/>
  <c r="K232" i="4" s="1"/>
  <c r="J231" i="4"/>
  <c r="J230" i="4"/>
  <c r="K230" i="4" s="1"/>
  <c r="J229" i="4"/>
  <c r="K229" i="4" s="1"/>
  <c r="J228" i="4"/>
  <c r="K228" i="4" s="1"/>
  <c r="J227" i="4"/>
  <c r="K227" i="4" s="1"/>
  <c r="J226" i="4"/>
  <c r="K226" i="4" s="1"/>
  <c r="J216" i="4"/>
  <c r="K216" i="4" s="1"/>
  <c r="J215" i="4"/>
  <c r="J214" i="4"/>
  <c r="K214" i="4" s="1"/>
  <c r="J213" i="4"/>
  <c r="K213" i="4"/>
  <c r="J212" i="4"/>
  <c r="K212" i="4" s="1"/>
  <c r="J211" i="4"/>
  <c r="K211" i="4" s="1"/>
  <c r="J210" i="4"/>
  <c r="K210" i="4" s="1"/>
  <c r="J209" i="4"/>
  <c r="K209" i="4" s="1"/>
  <c r="J208" i="4"/>
  <c r="K208" i="4" s="1"/>
  <c r="J207" i="4"/>
  <c r="K207" i="4" s="1"/>
  <c r="J206" i="4"/>
  <c r="K206" i="4"/>
  <c r="J205" i="4"/>
  <c r="K205" i="4" s="1"/>
  <c r="J204" i="4"/>
  <c r="K204" i="4" s="1"/>
  <c r="J203" i="4"/>
  <c r="J202" i="4"/>
  <c r="K202" i="4" s="1"/>
  <c r="J201" i="4"/>
  <c r="K201" i="4"/>
  <c r="J200" i="4"/>
  <c r="K200" i="4" s="1"/>
  <c r="J199" i="4"/>
  <c r="J198" i="4"/>
  <c r="K198" i="4" s="1"/>
  <c r="J197" i="4"/>
  <c r="K197" i="4" s="1"/>
  <c r="J196" i="4"/>
  <c r="K196" i="4" s="1"/>
  <c r="J195" i="4"/>
  <c r="K195" i="4" s="1"/>
  <c r="J194" i="4"/>
  <c r="K194" i="4"/>
  <c r="J193" i="4"/>
  <c r="K193" i="4"/>
  <c r="J192" i="4"/>
  <c r="J191" i="4"/>
  <c r="J190" i="4"/>
  <c r="K190" i="4" s="1"/>
  <c r="J189" i="4"/>
  <c r="K189" i="4"/>
  <c r="J188" i="4"/>
  <c r="K188" i="4"/>
  <c r="J187" i="4"/>
  <c r="J186" i="4"/>
  <c r="K186" i="4" s="1"/>
  <c r="J185" i="4"/>
  <c r="K185" i="4" s="1"/>
  <c r="J184" i="4"/>
  <c r="K184" i="4" s="1"/>
  <c r="J183" i="4"/>
  <c r="K183" i="4" s="1"/>
  <c r="J182" i="4"/>
  <c r="K182" i="4" s="1"/>
  <c r="J172" i="4"/>
  <c r="J171" i="4"/>
  <c r="K171" i="4" s="1"/>
  <c r="J170" i="4"/>
  <c r="K170" i="4"/>
  <c r="J169" i="4"/>
  <c r="J168" i="4"/>
  <c r="K168" i="4" s="1"/>
  <c r="J167" i="4"/>
  <c r="K167" i="4" s="1"/>
  <c r="J166" i="4"/>
  <c r="K166" i="4" s="1"/>
  <c r="J165" i="4"/>
  <c r="K165" i="4"/>
  <c r="J164" i="4"/>
  <c r="J163" i="4"/>
  <c r="K163" i="4" s="1"/>
  <c r="J162" i="4"/>
  <c r="K162" i="4" s="1"/>
  <c r="J161" i="4"/>
  <c r="K161" i="4" s="1"/>
  <c r="J160" i="4"/>
  <c r="J159" i="4"/>
  <c r="K159" i="4" s="1"/>
  <c r="J158" i="4"/>
  <c r="K158" i="4"/>
  <c r="J157" i="4"/>
  <c r="K157" i="4" s="1"/>
  <c r="J156" i="4"/>
  <c r="J155" i="4"/>
  <c r="K155" i="4" s="1"/>
  <c r="J154" i="4"/>
  <c r="K154" i="4"/>
  <c r="J153" i="4"/>
  <c r="J152" i="4"/>
  <c r="J151" i="4"/>
  <c r="K151" i="4" s="1"/>
  <c r="J150" i="4"/>
  <c r="K150" i="4" s="1"/>
  <c r="J149" i="4"/>
  <c r="K149" i="4"/>
  <c r="J148" i="4"/>
  <c r="J147" i="4"/>
  <c r="K147" i="4" s="1"/>
  <c r="J146" i="4"/>
  <c r="K146" i="4" s="1"/>
  <c r="J145" i="4"/>
  <c r="K145" i="4" s="1"/>
  <c r="J144" i="4"/>
  <c r="J143" i="4"/>
  <c r="K143" i="4" s="1"/>
  <c r="J142" i="4"/>
  <c r="K142" i="4"/>
  <c r="J141" i="4"/>
  <c r="K141" i="4" s="1"/>
  <c r="J140" i="4"/>
  <c r="J139" i="4"/>
  <c r="K139" i="4" s="1"/>
  <c r="J138" i="4"/>
  <c r="K138" i="4"/>
  <c r="J128" i="4"/>
  <c r="K128" i="4"/>
  <c r="J127" i="4"/>
  <c r="K127" i="4" s="1"/>
  <c r="J126" i="4"/>
  <c r="K126" i="4" s="1"/>
  <c r="J125" i="4"/>
  <c r="K125" i="4" s="1"/>
  <c r="J124" i="4"/>
  <c r="J123" i="4"/>
  <c r="K123" i="4" s="1"/>
  <c r="J122" i="4"/>
  <c r="K122" i="4" s="1"/>
  <c r="J121" i="4"/>
  <c r="K121" i="4" s="1"/>
  <c r="J120" i="4"/>
  <c r="K120" i="4" s="1"/>
  <c r="J119" i="4"/>
  <c r="K119" i="4" s="1"/>
  <c r="J118" i="4"/>
  <c r="J117" i="4"/>
  <c r="K117" i="4"/>
  <c r="J116" i="4"/>
  <c r="K116" i="4" s="1"/>
  <c r="J115" i="4"/>
  <c r="K115" i="4" s="1"/>
  <c r="J114" i="4"/>
  <c r="K114" i="4" s="1"/>
  <c r="J113" i="4"/>
  <c r="K113" i="4" s="1"/>
  <c r="J112" i="4"/>
  <c r="K112" i="4" s="1"/>
  <c r="J111" i="4"/>
  <c r="K111" i="4" s="1"/>
  <c r="J110" i="4"/>
  <c r="K110" i="4" s="1"/>
  <c r="J109" i="4"/>
  <c r="K109" i="4" s="1"/>
  <c r="J108" i="4"/>
  <c r="J107" i="4"/>
  <c r="K107" i="4"/>
  <c r="J106" i="4"/>
  <c r="K106" i="4" s="1"/>
  <c r="J105" i="4"/>
  <c r="K105" i="4" s="1"/>
  <c r="J104" i="4"/>
  <c r="K104" i="4"/>
  <c r="J103" i="4"/>
  <c r="K103" i="4"/>
  <c r="J102" i="4"/>
  <c r="K102" i="4" s="1"/>
  <c r="J101" i="4"/>
  <c r="K101" i="4" s="1"/>
  <c r="J100" i="4"/>
  <c r="K100" i="4" s="1"/>
  <c r="J99" i="4"/>
  <c r="K99" i="4"/>
  <c r="J98" i="4"/>
  <c r="K98" i="4" s="1"/>
  <c r="J97" i="4"/>
  <c r="K97" i="4"/>
  <c r="J96" i="4"/>
  <c r="K96" i="4"/>
  <c r="J95" i="4"/>
  <c r="K95" i="4"/>
  <c r="J94" i="4"/>
  <c r="K94" i="4" s="1"/>
  <c r="J84" i="4"/>
  <c r="K84" i="4" s="1"/>
  <c r="J83" i="4"/>
  <c r="K83" i="4" s="1"/>
  <c r="J82" i="4"/>
  <c r="K82" i="4" s="1"/>
  <c r="J81" i="4"/>
  <c r="K81" i="4" s="1"/>
  <c r="J80" i="4"/>
  <c r="K80" i="4" s="1"/>
  <c r="J79" i="4"/>
  <c r="K79" i="4" s="1"/>
  <c r="J78" i="4"/>
  <c r="K78" i="4"/>
  <c r="J77" i="4"/>
  <c r="K77" i="4"/>
  <c r="J76" i="4"/>
  <c r="K76" i="4" s="1"/>
  <c r="J75" i="4"/>
  <c r="K75" i="4" s="1"/>
  <c r="J74" i="4"/>
  <c r="K74" i="4" s="1"/>
  <c r="J73" i="4"/>
  <c r="K73" i="4"/>
  <c r="J72" i="4"/>
  <c r="K72" i="4"/>
  <c r="J71" i="4"/>
  <c r="J70" i="4"/>
  <c r="K70" i="4" s="1"/>
  <c r="J69" i="4"/>
  <c r="K69" i="4" s="1"/>
  <c r="J68" i="4"/>
  <c r="K68" i="4"/>
  <c r="J67" i="4"/>
  <c r="K67" i="4" s="1"/>
  <c r="J66" i="4"/>
  <c r="J65" i="4"/>
  <c r="K65" i="4"/>
  <c r="J64" i="4"/>
  <c r="K64" i="4"/>
  <c r="J63" i="4"/>
  <c r="K63" i="4" s="1"/>
  <c r="J62" i="4"/>
  <c r="K62" i="4" s="1"/>
  <c r="J61" i="4"/>
  <c r="K61" i="4" s="1"/>
  <c r="J60" i="4"/>
  <c r="K60" i="4" s="1"/>
  <c r="J59" i="4"/>
  <c r="K59" i="4" s="1"/>
  <c r="J58" i="4"/>
  <c r="K58" i="4"/>
  <c r="J57" i="4"/>
  <c r="K57" i="4" s="1"/>
  <c r="J56" i="4"/>
  <c r="K56" i="4" s="1"/>
  <c r="J55" i="4"/>
  <c r="K55" i="4" s="1"/>
  <c r="J54" i="4"/>
  <c r="K54" i="4"/>
  <c r="J53" i="4"/>
  <c r="K53" i="4" s="1"/>
  <c r="J52" i="4"/>
  <c r="K52" i="4" s="1"/>
  <c r="J51" i="4"/>
  <c r="K51" i="4"/>
  <c r="J50" i="4"/>
  <c r="J40" i="4"/>
  <c r="K40" i="4" s="1"/>
  <c r="J39" i="4"/>
  <c r="K39" i="4" s="1"/>
  <c r="J38" i="4"/>
  <c r="K38" i="4" s="1"/>
  <c r="J37" i="4"/>
  <c r="K37" i="4" s="1"/>
  <c r="J36" i="4"/>
  <c r="J35" i="4"/>
  <c r="K35" i="4"/>
  <c r="J34" i="4"/>
  <c r="J33" i="4"/>
  <c r="K33" i="4" s="1"/>
  <c r="J32" i="4"/>
  <c r="K32" i="4" s="1"/>
  <c r="J31" i="4"/>
  <c r="K31" i="4" s="1"/>
  <c r="J30" i="4"/>
  <c r="K30" i="4" s="1"/>
  <c r="J29" i="4"/>
  <c r="K29" i="4" s="1"/>
  <c r="J28" i="4"/>
  <c r="J27" i="4"/>
  <c r="K27" i="4" s="1"/>
  <c r="J26" i="4"/>
  <c r="J25" i="4"/>
  <c r="K25" i="4" s="1"/>
  <c r="J24" i="4"/>
  <c r="K24" i="4" s="1"/>
  <c r="J23" i="4"/>
  <c r="K23" i="4" s="1"/>
  <c r="J22" i="4"/>
  <c r="K22" i="4" s="1"/>
  <c r="J21" i="4"/>
  <c r="K21" i="4" s="1"/>
  <c r="J20" i="4"/>
  <c r="J19" i="4"/>
  <c r="K19" i="4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J11" i="4"/>
  <c r="K11" i="4"/>
  <c r="J10" i="4"/>
  <c r="J9" i="4"/>
  <c r="K9" i="4" s="1"/>
  <c r="J8" i="4"/>
  <c r="K8" i="4" s="1"/>
  <c r="J7" i="4"/>
  <c r="K7" i="4"/>
  <c r="I15" i="6"/>
  <c r="K15" i="6" s="1"/>
  <c r="I14" i="6"/>
  <c r="I13" i="6"/>
  <c r="K13" i="6" s="1"/>
  <c r="I12" i="6"/>
  <c r="K12" i="6" s="1"/>
  <c r="J12" i="6"/>
  <c r="I11" i="6"/>
  <c r="K11" i="6" s="1"/>
  <c r="I10" i="6"/>
  <c r="I8" i="6"/>
  <c r="K8" i="6" s="1"/>
  <c r="I7" i="6"/>
  <c r="K7" i="6" s="1"/>
  <c r="J7" i="6"/>
  <c r="I6" i="6"/>
  <c r="K6" i="6" s="1"/>
  <c r="I9" i="6"/>
  <c r="K9" i="6" s="1"/>
  <c r="C221" i="4"/>
  <c r="C177" i="4"/>
  <c r="C133" i="4"/>
  <c r="C89" i="4"/>
  <c r="C4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7" i="6"/>
  <c r="A8" i="6"/>
  <c r="A9" i="6" s="1"/>
  <c r="A10" i="6" s="1"/>
  <c r="A11" i="6" s="1"/>
  <c r="A12" i="6" s="1"/>
  <c r="A13" i="6" s="1"/>
  <c r="A14" i="6" s="1"/>
  <c r="A15" i="6" s="1"/>
  <c r="J9" i="6"/>
  <c r="J11" i="6"/>
  <c r="J15" i="6"/>
  <c r="K231" i="4"/>
  <c r="K239" i="4"/>
  <c r="K243" i="4"/>
  <c r="K247" i="4"/>
  <c r="K255" i="4"/>
  <c r="K187" i="4"/>
  <c r="K191" i="4"/>
  <c r="K192" i="4"/>
  <c r="K199" i="4"/>
  <c r="K203" i="4"/>
  <c r="K215" i="4"/>
  <c r="K140" i="4"/>
  <c r="K144" i="4"/>
  <c r="K148" i="4"/>
  <c r="K152" i="4"/>
  <c r="K153" i="4"/>
  <c r="K156" i="4"/>
  <c r="K160" i="4"/>
  <c r="K164" i="4"/>
  <c r="K169" i="4"/>
  <c r="K172" i="4"/>
  <c r="K108" i="4"/>
  <c r="K118" i="4"/>
  <c r="K124" i="4"/>
  <c r="K50" i="4"/>
  <c r="K66" i="4"/>
  <c r="K71" i="4"/>
  <c r="K10" i="4"/>
  <c r="K12" i="4"/>
  <c r="K20" i="4"/>
  <c r="K26" i="4"/>
  <c r="K28" i="4"/>
  <c r="K34" i="4"/>
  <c r="K36" i="4"/>
  <c r="J8" i="6" l="1"/>
  <c r="J6" i="6"/>
  <c r="J14" i="6"/>
  <c r="K14" i="6"/>
  <c r="J10" i="6"/>
  <c r="K10" i="6"/>
  <c r="J13" i="6"/>
  <c r="K6" i="4"/>
  <c r="K42" i="4" s="1"/>
  <c r="K132" i="4" s="1"/>
  <c r="K174" i="4"/>
  <c r="K262" i="4"/>
  <c r="K218" i="4"/>
  <c r="K130" i="4"/>
  <c r="K86" i="4"/>
  <c r="K44" i="4" l="1"/>
  <c r="K176" i="4"/>
  <c r="K220" i="4"/>
  <c r="K88" i="4"/>
  <c r="K264" i="4"/>
</calcChain>
</file>

<file path=xl/sharedStrings.xml><?xml version="1.0" encoding="utf-8"?>
<sst xmlns="http://schemas.openxmlformats.org/spreadsheetml/2006/main" count="158" uniqueCount="63">
  <si>
    <t>Commercial</t>
  </si>
  <si>
    <t>Residential</t>
  </si>
  <si>
    <t>Determine sales price.</t>
  </si>
  <si>
    <t>1.</t>
  </si>
  <si>
    <t>2.</t>
  </si>
  <si>
    <t>3.</t>
  </si>
  <si>
    <t>4.</t>
  </si>
  <si>
    <t>5.</t>
  </si>
  <si>
    <t>Yes</t>
  </si>
  <si>
    <t>No</t>
  </si>
  <si>
    <t>Listing</t>
  </si>
  <si>
    <t>Selling</t>
  </si>
  <si>
    <t>Sale #</t>
  </si>
  <si>
    <t>Property Address:</t>
  </si>
  <si>
    <t>Category</t>
  </si>
  <si>
    <t>Closing Date</t>
  </si>
  <si>
    <t>Closed Price</t>
  </si>
  <si>
    <t>Applicant Side of Transaction</t>
  </si>
  <si>
    <t>Applicant %</t>
  </si>
  <si>
    <t>New Homes</t>
  </si>
  <si>
    <t># of Co-Agent's</t>
  </si>
  <si>
    <t>Need Help - Click Here!</t>
  </si>
  <si>
    <t xml:space="preserve">Category - </t>
  </si>
  <si>
    <t>Take closed sales price divided by # of agents involved on applicants's side of transaction.</t>
  </si>
  <si>
    <t>Amount will be volume applicant will claim towards total gross volume.</t>
  </si>
  <si>
    <t>Landlord</t>
  </si>
  <si>
    <t>Tenant</t>
  </si>
  <si>
    <t>Applicant Side</t>
  </si>
  <si>
    <t>Columns</t>
  </si>
  <si>
    <t>Enter Street Address and City. You do not need to enter State or Zip.</t>
  </si>
  <si>
    <t>Calculated Automatically.</t>
  </si>
  <si>
    <t>Instructions</t>
  </si>
  <si>
    <t>Property Address</t>
  </si>
  <si>
    <t>Enter the number of agents representing each side of the transaction.</t>
  </si>
  <si>
    <t>Select the side applicant represented in transaction.</t>
  </si>
  <si>
    <t>Enter the transaction price listed on the HUD.</t>
  </si>
  <si>
    <t>Enter the Closing Date.</t>
  </si>
  <si>
    <t># Agents each side of transaction</t>
  </si>
  <si>
    <t>(Enter Applicant's Name)</t>
  </si>
  <si>
    <t xml:space="preserve">Cumulative Total  </t>
  </si>
  <si>
    <t xml:space="preserve">Page 1 Subtotal  </t>
  </si>
  <si>
    <t xml:space="preserve">Page 2 Subtotal  </t>
  </si>
  <si>
    <t xml:space="preserve">Page 3 Subtotal  </t>
  </si>
  <si>
    <t xml:space="preserve">Page 4 Subtotal  </t>
  </si>
  <si>
    <t xml:space="preserve">Page 5 Subtotal  </t>
  </si>
  <si>
    <t xml:space="preserve">Page 6 Subtotal  </t>
  </si>
  <si>
    <t>GAMLS</t>
  </si>
  <si>
    <t>FMLS #</t>
  </si>
  <si>
    <t>Professional Achiever's Circle- Production Log</t>
  </si>
  <si>
    <t xml:space="preserve">Professional Achiever's Circle - Production Log </t>
  </si>
  <si>
    <t xml:space="preserve">Professional Achiever's Circle- Production Log </t>
  </si>
  <si>
    <t>Determine # agents involved on each side of the transaction. (including applicant)</t>
  </si>
  <si>
    <t>Professional Achiever's Circle - Production Log</t>
  </si>
  <si>
    <t>GAMLS/FMLS ID</t>
  </si>
  <si>
    <t>Enter GAMLS or FMLS ID in case of an audit or FSBO if not in listinf service</t>
  </si>
  <si>
    <t>Select the applicable category of the transaction.  (Select Residential or Commercial depending on type of transaction.)</t>
  </si>
  <si>
    <t>Both</t>
  </si>
  <si>
    <t>Determine Applicant's Side of Transaction. (Selling, Listing or Both)</t>
  </si>
  <si>
    <t>123 Main Street</t>
  </si>
  <si>
    <t>Northwest Metro Association of REALTORS</t>
  </si>
  <si>
    <t>How to Calculate Northwest Metro Association of REALTORS® Professional Achiever's Circle Credit</t>
  </si>
  <si>
    <t>Volume Credit</t>
  </si>
  <si>
    <t>Units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</si>
</sst>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i/>
      <sz val="10"/>
      <name val="Tahoma"/>
      <family val="2"/>
    </font>
    <font>
      <sz val="9"/>
      <name val="Tahoma"/>
      <family val="2"/>
    </font>
    <font>
      <sz val="9"/>
      <name val="Arial"/>
    </font>
    <font>
      <b/>
      <i/>
      <sz val="8"/>
      <name val="Tahoma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49" fontId="6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164" fontId="4" fillId="0" borderId="0" xfId="0" applyNumberFormat="1" applyFont="1" applyBorder="1" applyAlignment="1">
      <alignment horizontal="center"/>
    </xf>
    <xf numFmtId="0" fontId="10" fillId="3" borderId="0" xfId="0" applyFont="1" applyFill="1"/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164" fontId="5" fillId="4" borderId="6" xfId="0" applyNumberFormat="1" applyFont="1" applyFill="1" applyBorder="1"/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9" fillId="4" borderId="5" xfId="0" applyFont="1" applyFill="1" applyBorder="1" applyAlignment="1" applyProtection="1">
      <alignment horizontal="center"/>
    </xf>
    <xf numFmtId="14" fontId="4" fillId="0" borderId="5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9" fontId="4" fillId="0" borderId="5" xfId="2" applyFont="1" applyBorder="1" applyAlignment="1" applyProtection="1">
      <alignment horizontal="center"/>
    </xf>
    <xf numFmtId="164" fontId="4" fillId="4" borderId="5" xfId="0" applyNumberFormat="1" applyFont="1" applyFill="1" applyBorder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164" fontId="5" fillId="4" borderId="6" xfId="0" applyNumberFormat="1" applyFont="1" applyFill="1" applyBorder="1" applyProtection="1"/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Alignment="1"/>
    <xf numFmtId="9" fontId="4" fillId="4" borderId="5" xfId="2" applyFont="1" applyFill="1" applyBorder="1" applyAlignment="1" applyProtection="1">
      <alignment horizontal="center"/>
    </xf>
    <xf numFmtId="0" fontId="11" fillId="4" borderId="7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1" fillId="4" borderId="7" xfId="0" applyFont="1" applyFill="1" applyBorder="1" applyAlignment="1" applyProtection="1">
      <alignment horizontal="left"/>
    </xf>
    <xf numFmtId="0" fontId="9" fillId="0" borderId="5" xfId="0" applyFont="1" applyFill="1" applyBorder="1" applyAlignment="1" applyProtection="1">
      <alignment horizontal="center"/>
      <protection locked="0"/>
    </xf>
    <xf numFmtId="14" fontId="4" fillId="0" borderId="5" xfId="0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/>
    </xf>
    <xf numFmtId="4" fontId="5" fillId="0" borderId="0" xfId="0" applyNumberFormat="1" applyFont="1" applyAlignment="1" applyProtection="1">
      <alignment horizontal="right"/>
    </xf>
    <xf numFmtId="164" fontId="5" fillId="0" borderId="0" xfId="0" applyNumberFormat="1" applyFont="1" applyFill="1" applyBorder="1" applyProtection="1"/>
    <xf numFmtId="14" fontId="4" fillId="0" borderId="0" xfId="0" applyNumberFormat="1" applyFont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5" fillId="2" borderId="5" xfId="0" applyFont="1" applyFill="1" applyBorder="1" applyProtection="1"/>
    <xf numFmtId="0" fontId="5" fillId="2" borderId="8" xfId="0" applyFont="1" applyFill="1" applyBorder="1" applyProtection="1"/>
    <xf numFmtId="14" fontId="5" fillId="2" borderId="7" xfId="0" applyNumberFormat="1" applyFont="1" applyFill="1" applyBorder="1" applyProtection="1"/>
    <xf numFmtId="164" fontId="5" fillId="2" borderId="7" xfId="0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4" fontId="4" fillId="2" borderId="9" xfId="0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vertical="center"/>
    </xf>
    <xf numFmtId="14" fontId="4" fillId="0" borderId="0" xfId="0" applyNumberFormat="1" applyFont="1" applyProtection="1"/>
    <xf numFmtId="0" fontId="5" fillId="2" borderId="3" xfId="0" applyFont="1" applyFill="1" applyBorder="1" applyProtection="1"/>
    <xf numFmtId="0" fontId="5" fillId="2" borderId="4" xfId="0" applyFont="1" applyFill="1" applyBorder="1" applyProtection="1"/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7" xfId="0" applyFont="1" applyFill="1" applyBorder="1" applyProtection="1"/>
    <xf numFmtId="0" fontId="12" fillId="3" borderId="0" xfId="0" applyFont="1" applyFill="1"/>
    <xf numFmtId="0" fontId="2" fillId="0" borderId="0" xfId="1" applyAlignment="1" applyProtection="1">
      <protection locked="0"/>
    </xf>
    <xf numFmtId="2" fontId="4" fillId="4" borderId="5" xfId="0" applyNumberFormat="1" applyFont="1" applyFill="1" applyBorder="1" applyProtection="1"/>
    <xf numFmtId="2" fontId="5" fillId="4" borderId="6" xfId="0" applyNumberFormat="1" applyFont="1" applyFill="1" applyBorder="1" applyProtection="1"/>
    <xf numFmtId="2" fontId="4" fillId="0" borderId="0" xfId="0" applyNumberFormat="1" applyFont="1"/>
    <xf numFmtId="0" fontId="5" fillId="2" borderId="3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4" fontId="5" fillId="2" borderId="3" xfId="0" applyNumberFormat="1" applyFont="1" applyFill="1" applyBorder="1" applyAlignment="1" applyProtection="1">
      <alignment horizontal="center" wrapText="1"/>
    </xf>
    <xf numFmtId="4" fontId="5" fillId="2" borderId="4" xfId="0" applyNumberFormat="1" applyFont="1" applyFill="1" applyBorder="1" applyAlignment="1" applyProtection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</xf>
    <xf numFmtId="14" fontId="5" fillId="0" borderId="4" xfId="0" applyNumberFormat="1" applyFont="1" applyBorder="1" applyAlignment="1" applyProtection="1">
      <alignment horizontal="center" wrapText="1"/>
    </xf>
    <xf numFmtId="164" fontId="5" fillId="2" borderId="3" xfId="0" applyNumberFormat="1" applyFont="1" applyFill="1" applyBorder="1" applyAlignment="1" applyProtection="1">
      <alignment horizontal="center" wrapText="1"/>
    </xf>
    <xf numFmtId="164" fontId="5" fillId="2" borderId="4" xfId="0" applyNumberFormat="1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</xf>
    <xf numFmtId="0" fontId="4" fillId="0" borderId="5" xfId="0" applyFont="1" applyBorder="1" applyAlignment="1" applyProtection="1">
      <alignment horizontal="left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11111111111111"/>
  <dimension ref="A1:L265"/>
  <sheetViews>
    <sheetView tabSelected="1" zoomScaleNormal="100" workbookViewId="0">
      <selection activeCell="I6" sqref="I6"/>
    </sheetView>
  </sheetViews>
  <sheetFormatPr defaultColWidth="9.1328125" defaultRowHeight="12.75" x14ac:dyDescent="0.35"/>
  <cols>
    <col min="1" max="1" width="6.59765625" style="6" bestFit="1" customWidth="1"/>
    <col min="2" max="2" width="11" style="6" customWidth="1"/>
    <col min="3" max="3" width="30.1328125" style="1" customWidth="1"/>
    <col min="4" max="4" width="12.59765625" style="1" customWidth="1"/>
    <col min="5" max="5" width="12.1328125" style="31" customWidth="1"/>
    <col min="6" max="6" width="12.3984375" style="13" customWidth="1"/>
    <col min="7" max="7" width="12.3984375" style="1" customWidth="1"/>
    <col min="8" max="8" width="7.86328125" style="6" customWidth="1"/>
    <col min="9" max="9" width="7.59765625" style="6" customWidth="1"/>
    <col min="10" max="10" width="11.3984375" style="7" customWidth="1"/>
    <col min="11" max="11" width="12.3984375" style="1" customWidth="1"/>
    <col min="12" max="16384" width="9.1328125" style="1"/>
  </cols>
  <sheetData>
    <row r="1" spans="1:12" x14ac:dyDescent="0.35">
      <c r="A1" s="34"/>
      <c r="B1" s="34"/>
      <c r="C1" s="36" t="s">
        <v>38</v>
      </c>
      <c r="D1" s="78" t="s">
        <v>59</v>
      </c>
      <c r="E1" s="78"/>
      <c r="F1" s="78"/>
      <c r="G1" s="78"/>
      <c r="H1" s="78"/>
      <c r="I1" s="34"/>
      <c r="J1" s="34"/>
      <c r="K1" s="34"/>
    </row>
    <row r="2" spans="1:12" x14ac:dyDescent="0.35">
      <c r="A2" s="8"/>
      <c r="B2" s="8"/>
      <c r="C2" s="8"/>
      <c r="D2" s="84" t="s">
        <v>48</v>
      </c>
      <c r="E2" s="84"/>
      <c r="F2" s="84"/>
      <c r="G2" s="84"/>
      <c r="H2" s="84"/>
      <c r="I2" s="8"/>
      <c r="J2" s="64" t="s">
        <v>21</v>
      </c>
      <c r="K2" s="8"/>
    </row>
    <row r="4" spans="1:12" x14ac:dyDescent="0.35">
      <c r="A4" s="76" t="s">
        <v>12</v>
      </c>
      <c r="B4" s="39" t="s">
        <v>46</v>
      </c>
      <c r="C4" s="11"/>
      <c r="D4" s="70" t="s">
        <v>14</v>
      </c>
      <c r="E4" s="72" t="s">
        <v>15</v>
      </c>
      <c r="F4" s="74" t="s">
        <v>16</v>
      </c>
      <c r="G4" s="76" t="s">
        <v>27</v>
      </c>
      <c r="H4" s="79" t="s">
        <v>20</v>
      </c>
      <c r="I4" s="80"/>
      <c r="J4" s="82" t="s">
        <v>18</v>
      </c>
      <c r="K4" s="76" t="s">
        <v>61</v>
      </c>
      <c r="L4" s="76" t="s">
        <v>62</v>
      </c>
    </row>
    <row r="5" spans="1:12" x14ac:dyDescent="0.35">
      <c r="A5" s="77"/>
      <c r="B5" s="40" t="s">
        <v>47</v>
      </c>
      <c r="C5" s="12" t="s">
        <v>13</v>
      </c>
      <c r="D5" s="71"/>
      <c r="E5" s="81"/>
      <c r="F5" s="75"/>
      <c r="G5" s="77"/>
      <c r="H5" s="9" t="s">
        <v>10</v>
      </c>
      <c r="I5" s="10" t="s">
        <v>11</v>
      </c>
      <c r="J5" s="83"/>
      <c r="K5" s="77"/>
      <c r="L5" s="77"/>
    </row>
    <row r="6" spans="1:12" x14ac:dyDescent="0.35">
      <c r="A6" s="17">
        <v>1</v>
      </c>
      <c r="B6" s="15"/>
      <c r="C6" s="16"/>
      <c r="D6" s="42"/>
      <c r="E6" s="43"/>
      <c r="F6" s="44"/>
      <c r="G6" s="33"/>
      <c r="H6" s="15"/>
      <c r="I6" s="15"/>
      <c r="J6" s="35" t="str">
        <f>IF(AND(G6&lt;&gt;"",H6="",I6=""),"",IF(AND(G6="Both",OR(H6="",I6="")),"",IF(G6="Listing", 1/H6, IF(G6="Selling", 1/I6, IF(G6="Both",(1/H6)+(1/I6),"")))))</f>
        <v/>
      </c>
      <c r="K6" s="27" t="str">
        <f>IF(J6="", "", J6*F6)</f>
        <v/>
      </c>
      <c r="L6" s="65" t="str">
        <f>IF(AND(G6&lt;&gt;"",H6="",I6=""),"",IF(AND(G6="Both",OR(H6="",I6="")),"",IF(G6="Listing", 1/H6, IF(G6="Selling", 1/I6, IF(G6="Both",(1/H6)+(1/I6),"")))))</f>
        <v/>
      </c>
    </row>
    <row r="7" spans="1:12" x14ac:dyDescent="0.35">
      <c r="A7" s="17">
        <f t="shared" ref="A7:A40" si="0">A6+1</f>
        <v>2</v>
      </c>
      <c r="B7" s="15"/>
      <c r="C7" s="16"/>
      <c r="D7" s="42"/>
      <c r="E7" s="43"/>
      <c r="F7" s="44"/>
      <c r="G7" s="33"/>
      <c r="H7" s="15"/>
      <c r="I7" s="15"/>
      <c r="J7" s="35" t="str">
        <f t="shared" ref="J7:J40" si="1">IF(G7="Listing", 1/H7, IF(G7="Selling", 1/I7, IF(G7="Both", 1/H7 +1/I7, "")))</f>
        <v/>
      </c>
      <c r="K7" s="27" t="str">
        <f>IF(J7="", "", J7*F7)</f>
        <v/>
      </c>
      <c r="L7" s="65" t="str">
        <f t="shared" ref="L7:L40" si="2">IF(AND(G7&lt;&gt;"",H7="",I7=""),"",IF(AND(G7="Both",OR(H7="",I7="")),"",IF(G7="Listing", 1/H7, IF(G7="Selling", 1/I7, IF(G7="Both",(1/H7)+(1/I7),"")))))</f>
        <v/>
      </c>
    </row>
    <row r="8" spans="1:12" x14ac:dyDescent="0.35">
      <c r="A8" s="17">
        <f t="shared" si="0"/>
        <v>3</v>
      </c>
      <c r="B8" s="15"/>
      <c r="C8" s="16"/>
      <c r="D8" s="42"/>
      <c r="E8" s="43"/>
      <c r="F8" s="44"/>
      <c r="G8" s="33"/>
      <c r="H8" s="15"/>
      <c r="I8" s="15"/>
      <c r="J8" s="35" t="str">
        <f t="shared" si="1"/>
        <v/>
      </c>
      <c r="K8" s="27" t="str">
        <f t="shared" ref="K8:K40" si="3">IF(J8="", "", J8*F8)</f>
        <v/>
      </c>
      <c r="L8" s="65" t="str">
        <f t="shared" si="2"/>
        <v/>
      </c>
    </row>
    <row r="9" spans="1:12" x14ac:dyDescent="0.35">
      <c r="A9" s="17">
        <f t="shared" si="0"/>
        <v>4</v>
      </c>
      <c r="B9" s="15"/>
      <c r="C9" s="16"/>
      <c r="D9" s="42"/>
      <c r="E9" s="43"/>
      <c r="F9" s="44"/>
      <c r="G9" s="33"/>
      <c r="H9" s="15"/>
      <c r="I9" s="15"/>
      <c r="J9" s="35" t="str">
        <f t="shared" si="1"/>
        <v/>
      </c>
      <c r="K9" s="27" t="str">
        <f t="shared" si="3"/>
        <v/>
      </c>
      <c r="L9" s="65" t="str">
        <f t="shared" si="2"/>
        <v/>
      </c>
    </row>
    <row r="10" spans="1:12" x14ac:dyDescent="0.35">
      <c r="A10" s="17">
        <f t="shared" si="0"/>
        <v>5</v>
      </c>
      <c r="B10" s="15"/>
      <c r="C10" s="16"/>
      <c r="D10" s="42"/>
      <c r="E10" s="43"/>
      <c r="F10" s="44"/>
      <c r="G10" s="33"/>
      <c r="H10" s="15"/>
      <c r="I10" s="15"/>
      <c r="J10" s="35" t="str">
        <f t="shared" si="1"/>
        <v/>
      </c>
      <c r="K10" s="27" t="str">
        <f t="shared" si="3"/>
        <v/>
      </c>
      <c r="L10" s="65" t="str">
        <f t="shared" si="2"/>
        <v/>
      </c>
    </row>
    <row r="11" spans="1:12" x14ac:dyDescent="0.35">
      <c r="A11" s="17">
        <f t="shared" si="0"/>
        <v>6</v>
      </c>
      <c r="B11" s="15"/>
      <c r="C11" s="16"/>
      <c r="D11" s="42"/>
      <c r="E11" s="43"/>
      <c r="F11" s="44"/>
      <c r="G11" s="33"/>
      <c r="H11" s="15"/>
      <c r="I11" s="15"/>
      <c r="J11" s="35" t="str">
        <f t="shared" si="1"/>
        <v/>
      </c>
      <c r="K11" s="27" t="str">
        <f t="shared" si="3"/>
        <v/>
      </c>
      <c r="L11" s="65" t="str">
        <f t="shared" si="2"/>
        <v/>
      </c>
    </row>
    <row r="12" spans="1:12" x14ac:dyDescent="0.35">
      <c r="A12" s="17">
        <f t="shared" si="0"/>
        <v>7</v>
      </c>
      <c r="B12" s="15"/>
      <c r="C12" s="16"/>
      <c r="D12" s="42"/>
      <c r="E12" s="43"/>
      <c r="F12" s="44"/>
      <c r="G12" s="33"/>
      <c r="H12" s="15"/>
      <c r="I12" s="15"/>
      <c r="J12" s="35" t="str">
        <f t="shared" si="1"/>
        <v/>
      </c>
      <c r="K12" s="27" t="str">
        <f t="shared" si="3"/>
        <v/>
      </c>
      <c r="L12" s="65" t="str">
        <f t="shared" si="2"/>
        <v/>
      </c>
    </row>
    <row r="13" spans="1:12" x14ac:dyDescent="0.35">
      <c r="A13" s="17">
        <f t="shared" si="0"/>
        <v>8</v>
      </c>
      <c r="B13" s="15"/>
      <c r="C13" s="16"/>
      <c r="D13" s="42"/>
      <c r="E13" s="43"/>
      <c r="F13" s="44"/>
      <c r="G13" s="33"/>
      <c r="H13" s="15"/>
      <c r="I13" s="15"/>
      <c r="J13" s="35" t="str">
        <f t="shared" si="1"/>
        <v/>
      </c>
      <c r="K13" s="27" t="str">
        <f t="shared" si="3"/>
        <v/>
      </c>
      <c r="L13" s="65" t="str">
        <f t="shared" si="2"/>
        <v/>
      </c>
    </row>
    <row r="14" spans="1:12" x14ac:dyDescent="0.35">
      <c r="A14" s="17">
        <f t="shared" si="0"/>
        <v>9</v>
      </c>
      <c r="B14" s="15"/>
      <c r="C14" s="16"/>
      <c r="D14" s="42"/>
      <c r="E14" s="43"/>
      <c r="F14" s="44"/>
      <c r="G14" s="33"/>
      <c r="H14" s="15"/>
      <c r="I14" s="15"/>
      <c r="J14" s="35" t="str">
        <f t="shared" si="1"/>
        <v/>
      </c>
      <c r="K14" s="27" t="str">
        <f t="shared" si="3"/>
        <v/>
      </c>
      <c r="L14" s="65" t="str">
        <f t="shared" si="2"/>
        <v/>
      </c>
    </row>
    <row r="15" spans="1:12" x14ac:dyDescent="0.35">
      <c r="A15" s="17">
        <f t="shared" si="0"/>
        <v>10</v>
      </c>
      <c r="B15" s="15"/>
      <c r="C15" s="16"/>
      <c r="D15" s="42"/>
      <c r="E15" s="43"/>
      <c r="F15" s="44"/>
      <c r="G15" s="33"/>
      <c r="H15" s="15"/>
      <c r="I15" s="15"/>
      <c r="J15" s="35" t="str">
        <f t="shared" si="1"/>
        <v/>
      </c>
      <c r="K15" s="27" t="str">
        <f t="shared" si="3"/>
        <v/>
      </c>
      <c r="L15" s="65" t="str">
        <f t="shared" si="2"/>
        <v/>
      </c>
    </row>
    <row r="16" spans="1:12" x14ac:dyDescent="0.35">
      <c r="A16" s="17">
        <f t="shared" si="0"/>
        <v>11</v>
      </c>
      <c r="B16" s="15"/>
      <c r="C16" s="16"/>
      <c r="D16" s="42"/>
      <c r="E16" s="43"/>
      <c r="F16" s="44"/>
      <c r="G16" s="33"/>
      <c r="H16" s="15"/>
      <c r="I16" s="15"/>
      <c r="J16" s="35" t="str">
        <f t="shared" si="1"/>
        <v/>
      </c>
      <c r="K16" s="27" t="str">
        <f t="shared" si="3"/>
        <v/>
      </c>
      <c r="L16" s="65" t="str">
        <f t="shared" si="2"/>
        <v/>
      </c>
    </row>
    <row r="17" spans="1:12" x14ac:dyDescent="0.35">
      <c r="A17" s="17">
        <f t="shared" si="0"/>
        <v>12</v>
      </c>
      <c r="B17" s="15"/>
      <c r="C17" s="16"/>
      <c r="D17" s="42"/>
      <c r="E17" s="43"/>
      <c r="F17" s="44"/>
      <c r="G17" s="33"/>
      <c r="H17" s="15"/>
      <c r="I17" s="15"/>
      <c r="J17" s="35" t="str">
        <f t="shared" si="1"/>
        <v/>
      </c>
      <c r="K17" s="27" t="str">
        <f t="shared" si="3"/>
        <v/>
      </c>
      <c r="L17" s="65" t="str">
        <f t="shared" si="2"/>
        <v/>
      </c>
    </row>
    <row r="18" spans="1:12" x14ac:dyDescent="0.35">
      <c r="A18" s="17">
        <f t="shared" si="0"/>
        <v>13</v>
      </c>
      <c r="B18" s="15"/>
      <c r="C18" s="16"/>
      <c r="D18" s="42"/>
      <c r="E18" s="43"/>
      <c r="F18" s="44"/>
      <c r="G18" s="33"/>
      <c r="H18" s="15"/>
      <c r="I18" s="15"/>
      <c r="J18" s="35" t="str">
        <f t="shared" si="1"/>
        <v/>
      </c>
      <c r="K18" s="27" t="str">
        <f t="shared" si="3"/>
        <v/>
      </c>
      <c r="L18" s="65" t="str">
        <f t="shared" si="2"/>
        <v/>
      </c>
    </row>
    <row r="19" spans="1:12" x14ac:dyDescent="0.35">
      <c r="A19" s="17">
        <f t="shared" si="0"/>
        <v>14</v>
      </c>
      <c r="B19" s="15"/>
      <c r="C19" s="16"/>
      <c r="D19" s="42"/>
      <c r="E19" s="43"/>
      <c r="F19" s="44"/>
      <c r="G19" s="33"/>
      <c r="H19" s="15"/>
      <c r="I19" s="15"/>
      <c r="J19" s="35" t="str">
        <f t="shared" si="1"/>
        <v/>
      </c>
      <c r="K19" s="27" t="str">
        <f t="shared" si="3"/>
        <v/>
      </c>
      <c r="L19" s="65" t="str">
        <f t="shared" si="2"/>
        <v/>
      </c>
    </row>
    <row r="20" spans="1:12" x14ac:dyDescent="0.35">
      <c r="A20" s="17">
        <f t="shared" si="0"/>
        <v>15</v>
      </c>
      <c r="B20" s="15"/>
      <c r="C20" s="16"/>
      <c r="D20" s="42"/>
      <c r="E20" s="43"/>
      <c r="F20" s="44"/>
      <c r="G20" s="33"/>
      <c r="H20" s="15"/>
      <c r="I20" s="15"/>
      <c r="J20" s="35" t="str">
        <f t="shared" si="1"/>
        <v/>
      </c>
      <c r="K20" s="27" t="str">
        <f t="shared" si="3"/>
        <v/>
      </c>
      <c r="L20" s="65" t="str">
        <f t="shared" si="2"/>
        <v/>
      </c>
    </row>
    <row r="21" spans="1:12" x14ac:dyDescent="0.35">
      <c r="A21" s="17">
        <f t="shared" si="0"/>
        <v>16</v>
      </c>
      <c r="B21" s="15"/>
      <c r="C21" s="16"/>
      <c r="D21" s="42"/>
      <c r="E21" s="43"/>
      <c r="F21" s="44"/>
      <c r="G21" s="33"/>
      <c r="H21" s="15"/>
      <c r="I21" s="15"/>
      <c r="J21" s="35" t="str">
        <f t="shared" si="1"/>
        <v/>
      </c>
      <c r="K21" s="27" t="str">
        <f t="shared" si="3"/>
        <v/>
      </c>
      <c r="L21" s="65" t="str">
        <f t="shared" si="2"/>
        <v/>
      </c>
    </row>
    <row r="22" spans="1:12" x14ac:dyDescent="0.35">
      <c r="A22" s="17">
        <f t="shared" si="0"/>
        <v>17</v>
      </c>
      <c r="B22" s="15"/>
      <c r="C22" s="16"/>
      <c r="D22" s="42"/>
      <c r="E22" s="43"/>
      <c r="F22" s="44"/>
      <c r="G22" s="33"/>
      <c r="H22" s="15"/>
      <c r="I22" s="15"/>
      <c r="J22" s="35" t="str">
        <f t="shared" si="1"/>
        <v/>
      </c>
      <c r="K22" s="27" t="str">
        <f t="shared" si="3"/>
        <v/>
      </c>
      <c r="L22" s="65" t="str">
        <f t="shared" si="2"/>
        <v/>
      </c>
    </row>
    <row r="23" spans="1:12" x14ac:dyDescent="0.35">
      <c r="A23" s="17">
        <f t="shared" si="0"/>
        <v>18</v>
      </c>
      <c r="B23" s="15"/>
      <c r="C23" s="16"/>
      <c r="D23" s="42"/>
      <c r="E23" s="43"/>
      <c r="F23" s="44"/>
      <c r="G23" s="33"/>
      <c r="H23" s="15"/>
      <c r="I23" s="15"/>
      <c r="J23" s="35" t="str">
        <f t="shared" si="1"/>
        <v/>
      </c>
      <c r="K23" s="27" t="str">
        <f t="shared" si="3"/>
        <v/>
      </c>
      <c r="L23" s="65" t="str">
        <f t="shared" si="2"/>
        <v/>
      </c>
    </row>
    <row r="24" spans="1:12" x14ac:dyDescent="0.35">
      <c r="A24" s="17">
        <f t="shared" si="0"/>
        <v>19</v>
      </c>
      <c r="B24" s="15"/>
      <c r="C24" s="16"/>
      <c r="D24" s="42"/>
      <c r="E24" s="43"/>
      <c r="F24" s="44"/>
      <c r="G24" s="33"/>
      <c r="H24" s="15"/>
      <c r="I24" s="15"/>
      <c r="J24" s="35" t="str">
        <f t="shared" si="1"/>
        <v/>
      </c>
      <c r="K24" s="27" t="str">
        <f t="shared" si="3"/>
        <v/>
      </c>
      <c r="L24" s="65" t="str">
        <f t="shared" si="2"/>
        <v/>
      </c>
    </row>
    <row r="25" spans="1:12" x14ac:dyDescent="0.35">
      <c r="A25" s="17">
        <f t="shared" si="0"/>
        <v>20</v>
      </c>
      <c r="B25" s="15"/>
      <c r="C25" s="16"/>
      <c r="D25" s="42"/>
      <c r="E25" s="43"/>
      <c r="F25" s="44"/>
      <c r="G25" s="33"/>
      <c r="H25" s="15"/>
      <c r="I25" s="15"/>
      <c r="J25" s="35" t="str">
        <f t="shared" si="1"/>
        <v/>
      </c>
      <c r="K25" s="27" t="str">
        <f t="shared" si="3"/>
        <v/>
      </c>
      <c r="L25" s="65" t="str">
        <f t="shared" si="2"/>
        <v/>
      </c>
    </row>
    <row r="26" spans="1:12" x14ac:dyDescent="0.35">
      <c r="A26" s="17">
        <f t="shared" si="0"/>
        <v>21</v>
      </c>
      <c r="B26" s="15"/>
      <c r="C26" s="16"/>
      <c r="D26" s="42"/>
      <c r="E26" s="43"/>
      <c r="F26" s="44"/>
      <c r="G26" s="33"/>
      <c r="H26" s="15"/>
      <c r="I26" s="15"/>
      <c r="J26" s="35" t="str">
        <f t="shared" si="1"/>
        <v/>
      </c>
      <c r="K26" s="27" t="str">
        <f t="shared" si="3"/>
        <v/>
      </c>
      <c r="L26" s="65" t="str">
        <f t="shared" si="2"/>
        <v/>
      </c>
    </row>
    <row r="27" spans="1:12" x14ac:dyDescent="0.35">
      <c r="A27" s="17">
        <f t="shared" si="0"/>
        <v>22</v>
      </c>
      <c r="B27" s="15"/>
      <c r="C27" s="16"/>
      <c r="D27" s="42"/>
      <c r="E27" s="43"/>
      <c r="F27" s="44"/>
      <c r="G27" s="33"/>
      <c r="H27" s="15"/>
      <c r="I27" s="15"/>
      <c r="J27" s="35" t="str">
        <f t="shared" si="1"/>
        <v/>
      </c>
      <c r="K27" s="27" t="str">
        <f t="shared" si="3"/>
        <v/>
      </c>
      <c r="L27" s="65" t="str">
        <f t="shared" si="2"/>
        <v/>
      </c>
    </row>
    <row r="28" spans="1:12" x14ac:dyDescent="0.35">
      <c r="A28" s="17">
        <f t="shared" si="0"/>
        <v>23</v>
      </c>
      <c r="B28" s="15"/>
      <c r="C28" s="16"/>
      <c r="D28" s="42"/>
      <c r="E28" s="43"/>
      <c r="F28" s="44"/>
      <c r="G28" s="33"/>
      <c r="H28" s="15"/>
      <c r="I28" s="15"/>
      <c r="J28" s="35" t="str">
        <f t="shared" si="1"/>
        <v/>
      </c>
      <c r="K28" s="27" t="str">
        <f t="shared" si="3"/>
        <v/>
      </c>
      <c r="L28" s="65" t="str">
        <f t="shared" si="2"/>
        <v/>
      </c>
    </row>
    <row r="29" spans="1:12" x14ac:dyDescent="0.35">
      <c r="A29" s="17">
        <f t="shared" si="0"/>
        <v>24</v>
      </c>
      <c r="B29" s="15"/>
      <c r="C29" s="16"/>
      <c r="D29" s="42"/>
      <c r="E29" s="43"/>
      <c r="F29" s="44"/>
      <c r="G29" s="33"/>
      <c r="H29" s="15"/>
      <c r="I29" s="15"/>
      <c r="J29" s="35" t="str">
        <f t="shared" si="1"/>
        <v/>
      </c>
      <c r="K29" s="27" t="str">
        <f t="shared" si="3"/>
        <v/>
      </c>
      <c r="L29" s="65" t="str">
        <f t="shared" si="2"/>
        <v/>
      </c>
    </row>
    <row r="30" spans="1:12" x14ac:dyDescent="0.35">
      <c r="A30" s="17">
        <f t="shared" si="0"/>
        <v>25</v>
      </c>
      <c r="B30" s="15"/>
      <c r="C30" s="16"/>
      <c r="D30" s="42"/>
      <c r="E30" s="43"/>
      <c r="F30" s="44"/>
      <c r="G30" s="33"/>
      <c r="H30" s="15"/>
      <c r="I30" s="15"/>
      <c r="J30" s="35" t="str">
        <f t="shared" si="1"/>
        <v/>
      </c>
      <c r="K30" s="27" t="str">
        <f t="shared" si="3"/>
        <v/>
      </c>
      <c r="L30" s="65" t="str">
        <f t="shared" si="2"/>
        <v/>
      </c>
    </row>
    <row r="31" spans="1:12" x14ac:dyDescent="0.35">
      <c r="A31" s="17">
        <f t="shared" si="0"/>
        <v>26</v>
      </c>
      <c r="B31" s="15"/>
      <c r="C31" s="16"/>
      <c r="D31" s="42"/>
      <c r="E31" s="43"/>
      <c r="F31" s="44"/>
      <c r="G31" s="33"/>
      <c r="H31" s="15"/>
      <c r="I31" s="15"/>
      <c r="J31" s="35" t="str">
        <f t="shared" si="1"/>
        <v/>
      </c>
      <c r="K31" s="27" t="str">
        <f t="shared" si="3"/>
        <v/>
      </c>
      <c r="L31" s="65" t="str">
        <f t="shared" si="2"/>
        <v/>
      </c>
    </row>
    <row r="32" spans="1:12" x14ac:dyDescent="0.35">
      <c r="A32" s="17">
        <f t="shared" si="0"/>
        <v>27</v>
      </c>
      <c r="B32" s="15"/>
      <c r="C32" s="16"/>
      <c r="D32" s="42"/>
      <c r="E32" s="43"/>
      <c r="F32" s="44"/>
      <c r="G32" s="33"/>
      <c r="H32" s="15"/>
      <c r="I32" s="15"/>
      <c r="J32" s="35" t="str">
        <f t="shared" si="1"/>
        <v/>
      </c>
      <c r="K32" s="27" t="str">
        <f t="shared" si="3"/>
        <v/>
      </c>
      <c r="L32" s="65" t="str">
        <f t="shared" si="2"/>
        <v/>
      </c>
    </row>
    <row r="33" spans="1:12" x14ac:dyDescent="0.35">
      <c r="A33" s="17">
        <f t="shared" si="0"/>
        <v>28</v>
      </c>
      <c r="B33" s="15"/>
      <c r="C33" s="16"/>
      <c r="D33" s="42"/>
      <c r="E33" s="43"/>
      <c r="F33" s="44"/>
      <c r="G33" s="33"/>
      <c r="H33" s="15"/>
      <c r="I33" s="15"/>
      <c r="J33" s="35" t="str">
        <f t="shared" si="1"/>
        <v/>
      </c>
      <c r="K33" s="27" t="str">
        <f t="shared" si="3"/>
        <v/>
      </c>
      <c r="L33" s="65" t="str">
        <f t="shared" si="2"/>
        <v/>
      </c>
    </row>
    <row r="34" spans="1:12" x14ac:dyDescent="0.35">
      <c r="A34" s="17">
        <f t="shared" si="0"/>
        <v>29</v>
      </c>
      <c r="B34" s="15"/>
      <c r="C34" s="16"/>
      <c r="D34" s="42"/>
      <c r="E34" s="43"/>
      <c r="F34" s="44"/>
      <c r="G34" s="33"/>
      <c r="H34" s="15"/>
      <c r="I34" s="15"/>
      <c r="J34" s="35" t="str">
        <f t="shared" si="1"/>
        <v/>
      </c>
      <c r="K34" s="27" t="str">
        <f t="shared" si="3"/>
        <v/>
      </c>
      <c r="L34" s="65" t="str">
        <f t="shared" si="2"/>
        <v/>
      </c>
    </row>
    <row r="35" spans="1:12" x14ac:dyDescent="0.35">
      <c r="A35" s="17">
        <f t="shared" si="0"/>
        <v>30</v>
      </c>
      <c r="B35" s="15"/>
      <c r="C35" s="16"/>
      <c r="D35" s="42"/>
      <c r="E35" s="43"/>
      <c r="F35" s="44"/>
      <c r="G35" s="33"/>
      <c r="H35" s="15"/>
      <c r="I35" s="15"/>
      <c r="J35" s="35" t="str">
        <f t="shared" si="1"/>
        <v/>
      </c>
      <c r="K35" s="27" t="str">
        <f t="shared" si="3"/>
        <v/>
      </c>
      <c r="L35" s="65" t="str">
        <f t="shared" si="2"/>
        <v/>
      </c>
    </row>
    <row r="36" spans="1:12" x14ac:dyDescent="0.35">
      <c r="A36" s="17">
        <f t="shared" si="0"/>
        <v>31</v>
      </c>
      <c r="B36" s="15"/>
      <c r="C36" s="16"/>
      <c r="D36" s="42"/>
      <c r="E36" s="43"/>
      <c r="F36" s="44"/>
      <c r="G36" s="33"/>
      <c r="H36" s="15"/>
      <c r="I36" s="15"/>
      <c r="J36" s="35" t="str">
        <f t="shared" si="1"/>
        <v/>
      </c>
      <c r="K36" s="27" t="str">
        <f t="shared" si="3"/>
        <v/>
      </c>
      <c r="L36" s="65" t="str">
        <f t="shared" si="2"/>
        <v/>
      </c>
    </row>
    <row r="37" spans="1:12" x14ac:dyDescent="0.35">
      <c r="A37" s="17">
        <f t="shared" si="0"/>
        <v>32</v>
      </c>
      <c r="B37" s="15"/>
      <c r="C37" s="16"/>
      <c r="D37" s="42"/>
      <c r="E37" s="43"/>
      <c r="F37" s="44"/>
      <c r="G37" s="33"/>
      <c r="H37" s="15"/>
      <c r="I37" s="15"/>
      <c r="J37" s="35" t="str">
        <f t="shared" si="1"/>
        <v/>
      </c>
      <c r="K37" s="27" t="str">
        <f t="shared" si="3"/>
        <v/>
      </c>
      <c r="L37" s="65" t="str">
        <f t="shared" si="2"/>
        <v/>
      </c>
    </row>
    <row r="38" spans="1:12" x14ac:dyDescent="0.35">
      <c r="A38" s="17">
        <f t="shared" si="0"/>
        <v>33</v>
      </c>
      <c r="B38" s="15"/>
      <c r="C38" s="16"/>
      <c r="D38" s="42"/>
      <c r="E38" s="43"/>
      <c r="F38" s="44"/>
      <c r="G38" s="33"/>
      <c r="H38" s="15"/>
      <c r="I38" s="15"/>
      <c r="J38" s="35" t="str">
        <f t="shared" si="1"/>
        <v/>
      </c>
      <c r="K38" s="27" t="str">
        <f t="shared" si="3"/>
        <v/>
      </c>
      <c r="L38" s="65" t="str">
        <f t="shared" si="2"/>
        <v/>
      </c>
    </row>
    <row r="39" spans="1:12" x14ac:dyDescent="0.35">
      <c r="A39" s="17">
        <f t="shared" si="0"/>
        <v>34</v>
      </c>
      <c r="B39" s="15"/>
      <c r="C39" s="16"/>
      <c r="D39" s="42"/>
      <c r="E39" s="43"/>
      <c r="F39" s="44"/>
      <c r="G39" s="33"/>
      <c r="H39" s="15"/>
      <c r="I39" s="15"/>
      <c r="J39" s="35" t="str">
        <f t="shared" si="1"/>
        <v/>
      </c>
      <c r="K39" s="27" t="str">
        <f t="shared" si="3"/>
        <v/>
      </c>
      <c r="L39" s="65" t="str">
        <f t="shared" si="2"/>
        <v/>
      </c>
    </row>
    <row r="40" spans="1:12" x14ac:dyDescent="0.35">
      <c r="A40" s="17">
        <f t="shared" si="0"/>
        <v>35</v>
      </c>
      <c r="B40" s="15"/>
      <c r="C40" s="16"/>
      <c r="D40" s="42"/>
      <c r="E40" s="43"/>
      <c r="F40" s="44"/>
      <c r="G40" s="33"/>
      <c r="H40" s="15"/>
      <c r="I40" s="15"/>
      <c r="J40" s="35" t="str">
        <f t="shared" si="1"/>
        <v/>
      </c>
      <c r="K40" s="27" t="str">
        <f t="shared" si="3"/>
        <v/>
      </c>
      <c r="L40" s="65" t="str">
        <f t="shared" si="2"/>
        <v/>
      </c>
    </row>
    <row r="41" spans="1:12" x14ac:dyDescent="0.35">
      <c r="A41" s="28"/>
      <c r="B41" s="28"/>
      <c r="C41" s="29"/>
      <c r="D41" s="29"/>
      <c r="E41" s="48"/>
      <c r="F41" s="49"/>
      <c r="G41" s="29"/>
      <c r="H41" s="28"/>
      <c r="I41" s="28"/>
      <c r="J41" s="45"/>
      <c r="K41" s="29"/>
    </row>
    <row r="42" spans="1:12" ht="13.15" thickBot="1" x14ac:dyDescent="0.4">
      <c r="A42" s="28"/>
      <c r="B42" s="28"/>
      <c r="C42" s="29"/>
      <c r="D42" s="29"/>
      <c r="E42" s="48"/>
      <c r="F42" s="49"/>
      <c r="G42" s="29"/>
      <c r="H42" s="28"/>
      <c r="I42" s="28"/>
      <c r="J42" s="46" t="s">
        <v>40</v>
      </c>
      <c r="K42" s="30">
        <f>SUM(K6:K40)</f>
        <v>0</v>
      </c>
      <c r="L42" s="66">
        <f>SUM(L6:L40)</f>
        <v>0</v>
      </c>
    </row>
    <row r="43" spans="1:12" ht="13.15" thickTop="1" x14ac:dyDescent="0.35">
      <c r="A43" s="28"/>
      <c r="B43" s="28"/>
      <c r="C43" s="29"/>
      <c r="D43" s="29"/>
      <c r="E43" s="48"/>
      <c r="F43" s="49"/>
      <c r="G43" s="29"/>
      <c r="H43" s="28"/>
      <c r="I43" s="28"/>
      <c r="J43" s="46"/>
      <c r="K43" s="47"/>
      <c r="L43" s="67"/>
    </row>
    <row r="44" spans="1:12" ht="13.15" thickBot="1" x14ac:dyDescent="0.4">
      <c r="A44" s="28"/>
      <c r="B44" s="28"/>
      <c r="C44" s="29"/>
      <c r="D44" s="29"/>
      <c r="E44" s="48"/>
      <c r="F44" s="49"/>
      <c r="G44" s="29"/>
      <c r="H44" s="28"/>
      <c r="I44" s="28"/>
      <c r="J44" s="46" t="s">
        <v>39</v>
      </c>
      <c r="K44" s="30">
        <f>$K$42</f>
        <v>0</v>
      </c>
      <c r="L44" s="66">
        <f>$L$42</f>
        <v>0</v>
      </c>
    </row>
    <row r="45" spans="1:12" ht="13.15" thickTop="1" x14ac:dyDescent="0.35">
      <c r="A45" s="34"/>
      <c r="B45" s="34"/>
      <c r="C45" s="41" t="str">
        <f>$C$1</f>
        <v>(Enter Applicant's Name)</v>
      </c>
      <c r="D45" s="78" t="s">
        <v>59</v>
      </c>
      <c r="E45" s="78"/>
      <c r="F45" s="78"/>
      <c r="G45" s="78"/>
      <c r="H45" s="78"/>
      <c r="I45" s="34"/>
      <c r="J45" s="34"/>
      <c r="K45" s="34"/>
    </row>
    <row r="46" spans="1:12" x14ac:dyDescent="0.35">
      <c r="B46" s="8"/>
      <c r="C46" s="8"/>
      <c r="D46" s="84" t="s">
        <v>49</v>
      </c>
      <c r="E46" s="84"/>
      <c r="F46" s="84"/>
      <c r="G46" s="84"/>
      <c r="H46" s="84"/>
      <c r="I46" s="8"/>
      <c r="J46" s="8"/>
      <c r="K46" s="8"/>
    </row>
    <row r="47" spans="1:12" x14ac:dyDescent="0.35">
      <c r="A47" s="28"/>
      <c r="B47" s="28"/>
    </row>
    <row r="48" spans="1:12" ht="13.35" customHeight="1" x14ac:dyDescent="0.35">
      <c r="A48" s="68" t="s">
        <v>12</v>
      </c>
      <c r="B48" s="37"/>
      <c r="C48" s="11"/>
      <c r="D48" s="70" t="s">
        <v>14</v>
      </c>
      <c r="E48" s="72" t="s">
        <v>15</v>
      </c>
      <c r="F48" s="74" t="s">
        <v>16</v>
      </c>
      <c r="G48" s="76" t="s">
        <v>27</v>
      </c>
      <c r="H48" s="79" t="s">
        <v>20</v>
      </c>
      <c r="I48" s="80"/>
      <c r="J48" s="82" t="s">
        <v>18</v>
      </c>
      <c r="K48" s="76" t="str">
        <f>$K$4</f>
        <v>Volume Credit</v>
      </c>
      <c r="L48" s="76" t="str">
        <f>$L$4</f>
        <v>Units Credit</v>
      </c>
    </row>
    <row r="49" spans="1:12" ht="12.75" customHeight="1" x14ac:dyDescent="0.35">
      <c r="A49" s="69"/>
      <c r="B49" s="38"/>
      <c r="C49" s="12" t="s">
        <v>13</v>
      </c>
      <c r="D49" s="71"/>
      <c r="E49" s="73"/>
      <c r="F49" s="75"/>
      <c r="G49" s="77"/>
      <c r="H49" s="9" t="s">
        <v>10</v>
      </c>
      <c r="I49" s="10" t="s">
        <v>11</v>
      </c>
      <c r="J49" s="83"/>
      <c r="K49" s="77"/>
      <c r="L49" s="77"/>
    </row>
    <row r="50" spans="1:12" x14ac:dyDescent="0.35">
      <c r="A50" s="20">
        <f>A40+1</f>
        <v>36</v>
      </c>
      <c r="B50" s="15"/>
      <c r="C50" s="16"/>
      <c r="D50" s="42"/>
      <c r="E50" s="43"/>
      <c r="F50" s="44"/>
      <c r="G50" s="33"/>
      <c r="H50" s="15"/>
      <c r="I50" s="15"/>
      <c r="J50" s="35" t="str">
        <f t="shared" ref="J50:J84" si="4">IF(G50="Listing", 1/H50, IF(G50="Selling", 1/I50, IF(G50="Both", 1/H50 +1/I50, "")))</f>
        <v/>
      </c>
      <c r="K50" s="27" t="str">
        <f>IF(J50="", "", J50*F50)</f>
        <v/>
      </c>
      <c r="L50" s="65" t="str">
        <f>IF(AND(G50&lt;&gt;"",H50="",I50=""),"",IF(AND(G50="Both",OR(H50="",I50="")),"",IF(G50="Listing", 1/H50, IF(G50="Selling", 1/I50, IF(G50="Both",(1/H50)+(1/I50),"")))))</f>
        <v/>
      </c>
    </row>
    <row r="51" spans="1:12" x14ac:dyDescent="0.35">
      <c r="A51" s="20">
        <f>A50+1</f>
        <v>37</v>
      </c>
      <c r="B51" s="15"/>
      <c r="C51" s="16"/>
      <c r="D51" s="42"/>
      <c r="E51" s="43"/>
      <c r="F51" s="44"/>
      <c r="G51" s="33"/>
      <c r="H51" s="15"/>
      <c r="I51" s="15"/>
      <c r="J51" s="35" t="str">
        <f t="shared" si="4"/>
        <v/>
      </c>
      <c r="K51" s="27" t="str">
        <f>IF(J51="", "", J51*F51)</f>
        <v/>
      </c>
      <c r="L51" s="65" t="str">
        <f t="shared" ref="L51:L84" si="5">IF(AND(G51&lt;&gt;"",H51="",I51=""),"",IF(AND(G51="Both",OR(H51="",I51="")),"",IF(G51="Listing", 1/H51, IF(G51="Selling", 1/I51, IF(G51="Both",(1/H51)+(1/I51),"")))))</f>
        <v/>
      </c>
    </row>
    <row r="52" spans="1:12" x14ac:dyDescent="0.35">
      <c r="A52" s="20">
        <f t="shared" ref="A52:A84" si="6">A51+1</f>
        <v>38</v>
      </c>
      <c r="B52" s="15"/>
      <c r="C52" s="16"/>
      <c r="D52" s="42"/>
      <c r="E52" s="43"/>
      <c r="F52" s="44"/>
      <c r="G52" s="33"/>
      <c r="H52" s="15"/>
      <c r="I52" s="15"/>
      <c r="J52" s="35" t="str">
        <f t="shared" si="4"/>
        <v/>
      </c>
      <c r="K52" s="27" t="str">
        <f t="shared" ref="K52:K84" si="7">IF(J52="", "", J52*F52)</f>
        <v/>
      </c>
      <c r="L52" s="65" t="str">
        <f t="shared" si="5"/>
        <v/>
      </c>
    </row>
    <row r="53" spans="1:12" x14ac:dyDescent="0.35">
      <c r="A53" s="20">
        <f t="shared" si="6"/>
        <v>39</v>
      </c>
      <c r="B53" s="15"/>
      <c r="C53" s="16"/>
      <c r="D53" s="42"/>
      <c r="E53" s="43"/>
      <c r="F53" s="44"/>
      <c r="G53" s="33"/>
      <c r="H53" s="15"/>
      <c r="I53" s="15"/>
      <c r="J53" s="35" t="str">
        <f t="shared" si="4"/>
        <v/>
      </c>
      <c r="K53" s="27" t="str">
        <f t="shared" si="7"/>
        <v/>
      </c>
      <c r="L53" s="65" t="str">
        <f t="shared" si="5"/>
        <v/>
      </c>
    </row>
    <row r="54" spans="1:12" x14ac:dyDescent="0.35">
      <c r="A54" s="20">
        <f t="shared" si="6"/>
        <v>40</v>
      </c>
      <c r="B54" s="15"/>
      <c r="C54" s="16"/>
      <c r="D54" s="42"/>
      <c r="E54" s="43"/>
      <c r="F54" s="44"/>
      <c r="G54" s="33"/>
      <c r="H54" s="15"/>
      <c r="I54" s="15"/>
      <c r="J54" s="35" t="str">
        <f t="shared" si="4"/>
        <v/>
      </c>
      <c r="K54" s="27" t="str">
        <f t="shared" si="7"/>
        <v/>
      </c>
      <c r="L54" s="65" t="str">
        <f t="shared" si="5"/>
        <v/>
      </c>
    </row>
    <row r="55" spans="1:12" x14ac:dyDescent="0.35">
      <c r="A55" s="20">
        <f t="shared" si="6"/>
        <v>41</v>
      </c>
      <c r="B55" s="15"/>
      <c r="C55" s="16"/>
      <c r="D55" s="42"/>
      <c r="E55" s="43"/>
      <c r="F55" s="44"/>
      <c r="G55" s="33"/>
      <c r="H55" s="15"/>
      <c r="I55" s="15"/>
      <c r="J55" s="35" t="str">
        <f t="shared" si="4"/>
        <v/>
      </c>
      <c r="K55" s="27" t="str">
        <f t="shared" si="7"/>
        <v/>
      </c>
      <c r="L55" s="65" t="str">
        <f t="shared" si="5"/>
        <v/>
      </c>
    </row>
    <row r="56" spans="1:12" x14ac:dyDescent="0.35">
      <c r="A56" s="20">
        <f t="shared" si="6"/>
        <v>42</v>
      </c>
      <c r="B56" s="15"/>
      <c r="C56" s="16"/>
      <c r="D56" s="42"/>
      <c r="E56" s="43"/>
      <c r="F56" s="44"/>
      <c r="G56" s="33"/>
      <c r="H56" s="15"/>
      <c r="I56" s="15"/>
      <c r="J56" s="35" t="str">
        <f t="shared" si="4"/>
        <v/>
      </c>
      <c r="K56" s="27" t="str">
        <f t="shared" si="7"/>
        <v/>
      </c>
      <c r="L56" s="65" t="str">
        <f t="shared" si="5"/>
        <v/>
      </c>
    </row>
    <row r="57" spans="1:12" x14ac:dyDescent="0.35">
      <c r="A57" s="20">
        <f t="shared" si="6"/>
        <v>43</v>
      </c>
      <c r="B57" s="15"/>
      <c r="C57" s="16"/>
      <c r="D57" s="42"/>
      <c r="E57" s="43"/>
      <c r="F57" s="44"/>
      <c r="G57" s="33"/>
      <c r="H57" s="15"/>
      <c r="I57" s="15"/>
      <c r="J57" s="35" t="str">
        <f t="shared" si="4"/>
        <v/>
      </c>
      <c r="K57" s="27" t="str">
        <f t="shared" si="7"/>
        <v/>
      </c>
      <c r="L57" s="65" t="str">
        <f t="shared" si="5"/>
        <v/>
      </c>
    </row>
    <row r="58" spans="1:12" x14ac:dyDescent="0.35">
      <c r="A58" s="20">
        <f t="shared" si="6"/>
        <v>44</v>
      </c>
      <c r="B58" s="15"/>
      <c r="C58" s="16"/>
      <c r="D58" s="42"/>
      <c r="E58" s="43"/>
      <c r="F58" s="44"/>
      <c r="G58" s="33"/>
      <c r="H58" s="15"/>
      <c r="I58" s="15"/>
      <c r="J58" s="35" t="str">
        <f t="shared" si="4"/>
        <v/>
      </c>
      <c r="K58" s="27" t="str">
        <f t="shared" si="7"/>
        <v/>
      </c>
      <c r="L58" s="65" t="str">
        <f t="shared" si="5"/>
        <v/>
      </c>
    </row>
    <row r="59" spans="1:12" x14ac:dyDescent="0.35">
      <c r="A59" s="20">
        <f t="shared" si="6"/>
        <v>45</v>
      </c>
      <c r="B59" s="15"/>
      <c r="C59" s="16"/>
      <c r="D59" s="42"/>
      <c r="E59" s="43"/>
      <c r="F59" s="44"/>
      <c r="G59" s="33"/>
      <c r="H59" s="15"/>
      <c r="I59" s="15"/>
      <c r="J59" s="35" t="str">
        <f t="shared" si="4"/>
        <v/>
      </c>
      <c r="K59" s="27" t="str">
        <f t="shared" si="7"/>
        <v/>
      </c>
      <c r="L59" s="65" t="str">
        <f t="shared" si="5"/>
        <v/>
      </c>
    </row>
    <row r="60" spans="1:12" x14ac:dyDescent="0.35">
      <c r="A60" s="20">
        <f t="shared" si="6"/>
        <v>46</v>
      </c>
      <c r="B60" s="15"/>
      <c r="C60" s="16"/>
      <c r="D60" s="42"/>
      <c r="E60" s="43"/>
      <c r="F60" s="44"/>
      <c r="G60" s="33"/>
      <c r="H60" s="15"/>
      <c r="I60" s="15"/>
      <c r="J60" s="35" t="str">
        <f t="shared" si="4"/>
        <v/>
      </c>
      <c r="K60" s="27" t="str">
        <f t="shared" si="7"/>
        <v/>
      </c>
      <c r="L60" s="65" t="str">
        <f t="shared" si="5"/>
        <v/>
      </c>
    </row>
    <row r="61" spans="1:12" x14ac:dyDescent="0.35">
      <c r="A61" s="20">
        <f t="shared" si="6"/>
        <v>47</v>
      </c>
      <c r="B61" s="15"/>
      <c r="C61" s="16"/>
      <c r="D61" s="42"/>
      <c r="E61" s="43"/>
      <c r="F61" s="44"/>
      <c r="G61" s="33"/>
      <c r="H61" s="15"/>
      <c r="I61" s="15"/>
      <c r="J61" s="35" t="str">
        <f t="shared" si="4"/>
        <v/>
      </c>
      <c r="K61" s="27" t="str">
        <f t="shared" si="7"/>
        <v/>
      </c>
      <c r="L61" s="65" t="str">
        <f t="shared" si="5"/>
        <v/>
      </c>
    </row>
    <row r="62" spans="1:12" x14ac:dyDescent="0.35">
      <c r="A62" s="20">
        <f t="shared" si="6"/>
        <v>48</v>
      </c>
      <c r="B62" s="15"/>
      <c r="C62" s="16"/>
      <c r="D62" s="42"/>
      <c r="E62" s="43"/>
      <c r="F62" s="44"/>
      <c r="G62" s="33"/>
      <c r="H62" s="15"/>
      <c r="I62" s="15"/>
      <c r="J62" s="35" t="str">
        <f t="shared" si="4"/>
        <v/>
      </c>
      <c r="K62" s="27" t="str">
        <f t="shared" si="7"/>
        <v/>
      </c>
      <c r="L62" s="65" t="str">
        <f t="shared" si="5"/>
        <v/>
      </c>
    </row>
    <row r="63" spans="1:12" x14ac:dyDescent="0.35">
      <c r="A63" s="20">
        <f t="shared" si="6"/>
        <v>49</v>
      </c>
      <c r="B63" s="15"/>
      <c r="C63" s="16"/>
      <c r="D63" s="42"/>
      <c r="E63" s="43"/>
      <c r="F63" s="44"/>
      <c r="G63" s="33"/>
      <c r="H63" s="15"/>
      <c r="I63" s="15"/>
      <c r="J63" s="35" t="str">
        <f t="shared" si="4"/>
        <v/>
      </c>
      <c r="K63" s="27" t="str">
        <f t="shared" si="7"/>
        <v/>
      </c>
      <c r="L63" s="65" t="str">
        <f t="shared" si="5"/>
        <v/>
      </c>
    </row>
    <row r="64" spans="1:12" x14ac:dyDescent="0.35">
      <c r="A64" s="20">
        <f t="shared" si="6"/>
        <v>50</v>
      </c>
      <c r="B64" s="15"/>
      <c r="C64" s="16"/>
      <c r="D64" s="42"/>
      <c r="E64" s="43"/>
      <c r="F64" s="44"/>
      <c r="G64" s="33"/>
      <c r="H64" s="15"/>
      <c r="I64" s="15"/>
      <c r="J64" s="35" t="str">
        <f t="shared" si="4"/>
        <v/>
      </c>
      <c r="K64" s="27" t="str">
        <f t="shared" si="7"/>
        <v/>
      </c>
      <c r="L64" s="65" t="str">
        <f t="shared" si="5"/>
        <v/>
      </c>
    </row>
    <row r="65" spans="1:12" x14ac:dyDescent="0.35">
      <c r="A65" s="20">
        <f t="shared" si="6"/>
        <v>51</v>
      </c>
      <c r="B65" s="15"/>
      <c r="C65" s="16"/>
      <c r="D65" s="42"/>
      <c r="E65" s="43"/>
      <c r="F65" s="44"/>
      <c r="G65" s="33"/>
      <c r="H65" s="15"/>
      <c r="I65" s="15"/>
      <c r="J65" s="35" t="str">
        <f t="shared" si="4"/>
        <v/>
      </c>
      <c r="K65" s="27" t="str">
        <f t="shared" si="7"/>
        <v/>
      </c>
      <c r="L65" s="65" t="str">
        <f t="shared" si="5"/>
        <v/>
      </c>
    </row>
    <row r="66" spans="1:12" x14ac:dyDescent="0.35">
      <c r="A66" s="20">
        <f t="shared" si="6"/>
        <v>52</v>
      </c>
      <c r="B66" s="15"/>
      <c r="C66" s="16"/>
      <c r="D66" s="42"/>
      <c r="E66" s="43"/>
      <c r="F66" s="44"/>
      <c r="G66" s="33"/>
      <c r="H66" s="15"/>
      <c r="I66" s="15"/>
      <c r="J66" s="35" t="str">
        <f t="shared" si="4"/>
        <v/>
      </c>
      <c r="K66" s="27" t="str">
        <f t="shared" si="7"/>
        <v/>
      </c>
      <c r="L66" s="65" t="str">
        <f t="shared" si="5"/>
        <v/>
      </c>
    </row>
    <row r="67" spans="1:12" x14ac:dyDescent="0.35">
      <c r="A67" s="20">
        <f t="shared" si="6"/>
        <v>53</v>
      </c>
      <c r="B67" s="15"/>
      <c r="C67" s="16"/>
      <c r="D67" s="42"/>
      <c r="E67" s="43"/>
      <c r="F67" s="44"/>
      <c r="G67" s="33"/>
      <c r="H67" s="15"/>
      <c r="I67" s="15"/>
      <c r="J67" s="35" t="str">
        <f t="shared" si="4"/>
        <v/>
      </c>
      <c r="K67" s="27" t="str">
        <f t="shared" si="7"/>
        <v/>
      </c>
      <c r="L67" s="65" t="str">
        <f t="shared" si="5"/>
        <v/>
      </c>
    </row>
    <row r="68" spans="1:12" x14ac:dyDescent="0.35">
      <c r="A68" s="20">
        <f t="shared" si="6"/>
        <v>54</v>
      </c>
      <c r="B68" s="15"/>
      <c r="C68" s="16"/>
      <c r="D68" s="42"/>
      <c r="E68" s="43"/>
      <c r="F68" s="44"/>
      <c r="G68" s="33"/>
      <c r="H68" s="15"/>
      <c r="I68" s="15"/>
      <c r="J68" s="35" t="str">
        <f t="shared" si="4"/>
        <v/>
      </c>
      <c r="K68" s="27" t="str">
        <f t="shared" si="7"/>
        <v/>
      </c>
      <c r="L68" s="65" t="str">
        <f t="shared" si="5"/>
        <v/>
      </c>
    </row>
    <row r="69" spans="1:12" x14ac:dyDescent="0.35">
      <c r="A69" s="20">
        <f t="shared" si="6"/>
        <v>55</v>
      </c>
      <c r="B69" s="15"/>
      <c r="C69" s="16"/>
      <c r="D69" s="42"/>
      <c r="E69" s="43"/>
      <c r="F69" s="44"/>
      <c r="G69" s="33"/>
      <c r="H69" s="15"/>
      <c r="I69" s="15"/>
      <c r="J69" s="35" t="str">
        <f t="shared" si="4"/>
        <v/>
      </c>
      <c r="K69" s="27" t="str">
        <f t="shared" si="7"/>
        <v/>
      </c>
      <c r="L69" s="65" t="str">
        <f t="shared" si="5"/>
        <v/>
      </c>
    </row>
    <row r="70" spans="1:12" x14ac:dyDescent="0.35">
      <c r="A70" s="20">
        <f t="shared" si="6"/>
        <v>56</v>
      </c>
      <c r="B70" s="15"/>
      <c r="C70" s="16"/>
      <c r="D70" s="42"/>
      <c r="E70" s="43"/>
      <c r="F70" s="44"/>
      <c r="G70" s="33"/>
      <c r="H70" s="15"/>
      <c r="I70" s="15"/>
      <c r="J70" s="35" t="str">
        <f t="shared" si="4"/>
        <v/>
      </c>
      <c r="K70" s="27" t="str">
        <f t="shared" si="7"/>
        <v/>
      </c>
      <c r="L70" s="65" t="str">
        <f t="shared" si="5"/>
        <v/>
      </c>
    </row>
    <row r="71" spans="1:12" x14ac:dyDescent="0.35">
      <c r="A71" s="20">
        <f t="shared" si="6"/>
        <v>57</v>
      </c>
      <c r="B71" s="15"/>
      <c r="C71" s="16"/>
      <c r="D71" s="42"/>
      <c r="E71" s="43"/>
      <c r="F71" s="44"/>
      <c r="G71" s="33"/>
      <c r="H71" s="15"/>
      <c r="I71" s="15"/>
      <c r="J71" s="35" t="str">
        <f t="shared" si="4"/>
        <v/>
      </c>
      <c r="K71" s="27" t="str">
        <f t="shared" si="7"/>
        <v/>
      </c>
      <c r="L71" s="65" t="str">
        <f t="shared" si="5"/>
        <v/>
      </c>
    </row>
    <row r="72" spans="1:12" x14ac:dyDescent="0.35">
      <c r="A72" s="20">
        <f t="shared" si="6"/>
        <v>58</v>
      </c>
      <c r="B72" s="15"/>
      <c r="C72" s="16"/>
      <c r="D72" s="42"/>
      <c r="E72" s="43"/>
      <c r="F72" s="44"/>
      <c r="G72" s="33"/>
      <c r="H72" s="15"/>
      <c r="I72" s="15"/>
      <c r="J72" s="35" t="str">
        <f t="shared" si="4"/>
        <v/>
      </c>
      <c r="K72" s="27" t="str">
        <f t="shared" si="7"/>
        <v/>
      </c>
      <c r="L72" s="65" t="str">
        <f t="shared" si="5"/>
        <v/>
      </c>
    </row>
    <row r="73" spans="1:12" x14ac:dyDescent="0.35">
      <c r="A73" s="20">
        <f t="shared" si="6"/>
        <v>59</v>
      </c>
      <c r="B73" s="15"/>
      <c r="C73" s="16"/>
      <c r="D73" s="42"/>
      <c r="E73" s="43"/>
      <c r="F73" s="44"/>
      <c r="G73" s="33"/>
      <c r="H73" s="15"/>
      <c r="I73" s="15"/>
      <c r="J73" s="35" t="str">
        <f t="shared" si="4"/>
        <v/>
      </c>
      <c r="K73" s="27" t="str">
        <f t="shared" si="7"/>
        <v/>
      </c>
      <c r="L73" s="65" t="str">
        <f t="shared" si="5"/>
        <v/>
      </c>
    </row>
    <row r="74" spans="1:12" x14ac:dyDescent="0.35">
      <c r="A74" s="20">
        <f t="shared" si="6"/>
        <v>60</v>
      </c>
      <c r="B74" s="15"/>
      <c r="C74" s="16"/>
      <c r="D74" s="42"/>
      <c r="E74" s="43"/>
      <c r="F74" s="44"/>
      <c r="G74" s="33"/>
      <c r="H74" s="15"/>
      <c r="I74" s="15"/>
      <c r="J74" s="35" t="str">
        <f t="shared" si="4"/>
        <v/>
      </c>
      <c r="K74" s="27" t="str">
        <f t="shared" si="7"/>
        <v/>
      </c>
      <c r="L74" s="65" t="str">
        <f t="shared" si="5"/>
        <v/>
      </c>
    </row>
    <row r="75" spans="1:12" x14ac:dyDescent="0.35">
      <c r="A75" s="20">
        <f t="shared" si="6"/>
        <v>61</v>
      </c>
      <c r="B75" s="15"/>
      <c r="C75" s="16"/>
      <c r="D75" s="42"/>
      <c r="E75" s="43"/>
      <c r="F75" s="44"/>
      <c r="G75" s="33"/>
      <c r="H75" s="15"/>
      <c r="I75" s="15"/>
      <c r="J75" s="35" t="str">
        <f t="shared" si="4"/>
        <v/>
      </c>
      <c r="K75" s="27" t="str">
        <f t="shared" si="7"/>
        <v/>
      </c>
      <c r="L75" s="65" t="str">
        <f t="shared" si="5"/>
        <v/>
      </c>
    </row>
    <row r="76" spans="1:12" x14ac:dyDescent="0.35">
      <c r="A76" s="20">
        <f t="shared" si="6"/>
        <v>62</v>
      </c>
      <c r="B76" s="15"/>
      <c r="C76" s="16"/>
      <c r="D76" s="42"/>
      <c r="E76" s="43"/>
      <c r="F76" s="44"/>
      <c r="G76" s="33"/>
      <c r="H76" s="15"/>
      <c r="I76" s="15"/>
      <c r="J76" s="35" t="str">
        <f t="shared" si="4"/>
        <v/>
      </c>
      <c r="K76" s="27" t="str">
        <f t="shared" si="7"/>
        <v/>
      </c>
      <c r="L76" s="65" t="str">
        <f t="shared" si="5"/>
        <v/>
      </c>
    </row>
    <row r="77" spans="1:12" x14ac:dyDescent="0.35">
      <c r="A77" s="20">
        <f t="shared" si="6"/>
        <v>63</v>
      </c>
      <c r="B77" s="15"/>
      <c r="C77" s="16"/>
      <c r="D77" s="42"/>
      <c r="E77" s="43"/>
      <c r="F77" s="44"/>
      <c r="G77" s="33"/>
      <c r="H77" s="15"/>
      <c r="I77" s="15"/>
      <c r="J77" s="35" t="str">
        <f t="shared" si="4"/>
        <v/>
      </c>
      <c r="K77" s="27" t="str">
        <f t="shared" si="7"/>
        <v/>
      </c>
      <c r="L77" s="65" t="str">
        <f t="shared" si="5"/>
        <v/>
      </c>
    </row>
    <row r="78" spans="1:12" x14ac:dyDescent="0.35">
      <c r="A78" s="20">
        <f t="shared" si="6"/>
        <v>64</v>
      </c>
      <c r="B78" s="15"/>
      <c r="C78" s="16"/>
      <c r="D78" s="42"/>
      <c r="E78" s="43"/>
      <c r="F78" s="44"/>
      <c r="G78" s="33"/>
      <c r="H78" s="15"/>
      <c r="I78" s="15"/>
      <c r="J78" s="35" t="str">
        <f t="shared" si="4"/>
        <v/>
      </c>
      <c r="K78" s="27" t="str">
        <f t="shared" si="7"/>
        <v/>
      </c>
      <c r="L78" s="65" t="str">
        <f t="shared" si="5"/>
        <v/>
      </c>
    </row>
    <row r="79" spans="1:12" x14ac:dyDescent="0.35">
      <c r="A79" s="20">
        <f t="shared" si="6"/>
        <v>65</v>
      </c>
      <c r="B79" s="15"/>
      <c r="C79" s="16"/>
      <c r="D79" s="42"/>
      <c r="E79" s="43"/>
      <c r="F79" s="44"/>
      <c r="G79" s="33"/>
      <c r="H79" s="15"/>
      <c r="I79" s="15"/>
      <c r="J79" s="35" t="str">
        <f t="shared" si="4"/>
        <v/>
      </c>
      <c r="K79" s="27" t="str">
        <f t="shared" si="7"/>
        <v/>
      </c>
      <c r="L79" s="65" t="str">
        <f t="shared" si="5"/>
        <v/>
      </c>
    </row>
    <row r="80" spans="1:12" x14ac:dyDescent="0.35">
      <c r="A80" s="20">
        <f t="shared" si="6"/>
        <v>66</v>
      </c>
      <c r="B80" s="15"/>
      <c r="C80" s="16"/>
      <c r="D80" s="42"/>
      <c r="E80" s="43"/>
      <c r="F80" s="44"/>
      <c r="G80" s="33"/>
      <c r="H80" s="15"/>
      <c r="I80" s="15"/>
      <c r="J80" s="35" t="str">
        <f t="shared" si="4"/>
        <v/>
      </c>
      <c r="K80" s="27" t="str">
        <f t="shared" si="7"/>
        <v/>
      </c>
      <c r="L80" s="65" t="str">
        <f t="shared" si="5"/>
        <v/>
      </c>
    </row>
    <row r="81" spans="1:12" x14ac:dyDescent="0.35">
      <c r="A81" s="20">
        <f t="shared" si="6"/>
        <v>67</v>
      </c>
      <c r="B81" s="15"/>
      <c r="C81" s="16"/>
      <c r="D81" s="42"/>
      <c r="E81" s="43"/>
      <c r="F81" s="44"/>
      <c r="G81" s="33"/>
      <c r="H81" s="15"/>
      <c r="I81" s="15"/>
      <c r="J81" s="35" t="str">
        <f t="shared" si="4"/>
        <v/>
      </c>
      <c r="K81" s="27" t="str">
        <f t="shared" si="7"/>
        <v/>
      </c>
      <c r="L81" s="65" t="str">
        <f t="shared" si="5"/>
        <v/>
      </c>
    </row>
    <row r="82" spans="1:12" x14ac:dyDescent="0.35">
      <c r="A82" s="20">
        <f t="shared" si="6"/>
        <v>68</v>
      </c>
      <c r="B82" s="15"/>
      <c r="C82" s="16"/>
      <c r="D82" s="42"/>
      <c r="E82" s="43"/>
      <c r="F82" s="44"/>
      <c r="G82" s="33"/>
      <c r="H82" s="15"/>
      <c r="I82" s="15"/>
      <c r="J82" s="35" t="str">
        <f t="shared" si="4"/>
        <v/>
      </c>
      <c r="K82" s="27" t="str">
        <f t="shared" si="7"/>
        <v/>
      </c>
      <c r="L82" s="65" t="str">
        <f t="shared" si="5"/>
        <v/>
      </c>
    </row>
    <row r="83" spans="1:12" x14ac:dyDescent="0.35">
      <c r="A83" s="20">
        <f t="shared" si="6"/>
        <v>69</v>
      </c>
      <c r="B83" s="15"/>
      <c r="C83" s="16"/>
      <c r="D83" s="42"/>
      <c r="E83" s="43"/>
      <c r="F83" s="44"/>
      <c r="G83" s="33"/>
      <c r="H83" s="15"/>
      <c r="I83" s="15"/>
      <c r="J83" s="35" t="str">
        <f t="shared" si="4"/>
        <v/>
      </c>
      <c r="K83" s="27" t="str">
        <f t="shared" si="7"/>
        <v/>
      </c>
      <c r="L83" s="65" t="str">
        <f t="shared" si="5"/>
        <v/>
      </c>
    </row>
    <row r="84" spans="1:12" x14ac:dyDescent="0.35">
      <c r="A84" s="20">
        <f t="shared" si="6"/>
        <v>70</v>
      </c>
      <c r="B84" s="15"/>
      <c r="C84" s="16"/>
      <c r="D84" s="42"/>
      <c r="E84" s="43"/>
      <c r="F84" s="44"/>
      <c r="G84" s="33"/>
      <c r="H84" s="15"/>
      <c r="I84" s="15"/>
      <c r="J84" s="35" t="str">
        <f t="shared" si="4"/>
        <v/>
      </c>
      <c r="K84" s="27" t="str">
        <f t="shared" si="7"/>
        <v/>
      </c>
      <c r="L84" s="65" t="str">
        <f t="shared" si="5"/>
        <v/>
      </c>
    </row>
    <row r="85" spans="1:12" x14ac:dyDescent="0.35">
      <c r="K85" s="29"/>
    </row>
    <row r="86" spans="1:12" ht="13.15" thickBot="1" x14ac:dyDescent="0.4">
      <c r="J86" s="18" t="s">
        <v>41</v>
      </c>
      <c r="K86" s="30">
        <f>SUM(K50:K84)</f>
        <v>0</v>
      </c>
      <c r="L86" s="66">
        <f>SUM(L50:L84)</f>
        <v>0</v>
      </c>
    </row>
    <row r="87" spans="1:12" ht="13.15" thickTop="1" x14ac:dyDescent="0.35"/>
    <row r="88" spans="1:12" ht="13.15" thickBot="1" x14ac:dyDescent="0.4">
      <c r="J88" s="18" t="s">
        <v>39</v>
      </c>
      <c r="K88" s="19">
        <f>$K$42+$K$86</f>
        <v>0</v>
      </c>
      <c r="L88" s="66">
        <f>L44+L86</f>
        <v>0</v>
      </c>
    </row>
    <row r="89" spans="1:12" ht="13.15" thickTop="1" x14ac:dyDescent="0.35">
      <c r="A89" s="34"/>
      <c r="B89" s="34"/>
      <c r="C89" s="41" t="str">
        <f>$C$1</f>
        <v>(Enter Applicant's Name)</v>
      </c>
      <c r="D89" s="78" t="s">
        <v>59</v>
      </c>
      <c r="E89" s="78"/>
      <c r="F89" s="78"/>
      <c r="G89" s="78"/>
      <c r="H89" s="78"/>
      <c r="I89" s="34"/>
      <c r="J89" s="34"/>
      <c r="K89" s="34"/>
    </row>
    <row r="90" spans="1:12" x14ac:dyDescent="0.35">
      <c r="B90" s="8"/>
      <c r="C90" s="8"/>
      <c r="D90" s="84" t="s">
        <v>50</v>
      </c>
      <c r="E90" s="84"/>
      <c r="F90" s="84"/>
      <c r="G90" s="84"/>
      <c r="H90" s="84"/>
      <c r="I90" s="8"/>
      <c r="J90" s="8"/>
      <c r="K90" s="8"/>
    </row>
    <row r="91" spans="1:12" x14ac:dyDescent="0.35">
      <c r="A91" s="28"/>
      <c r="B91" s="28"/>
    </row>
    <row r="92" spans="1:12" ht="13.35" customHeight="1" x14ac:dyDescent="0.35">
      <c r="A92" s="68" t="s">
        <v>12</v>
      </c>
      <c r="B92" s="37"/>
      <c r="C92" s="11"/>
      <c r="D92" s="70" t="s">
        <v>14</v>
      </c>
      <c r="E92" s="72" t="s">
        <v>15</v>
      </c>
      <c r="F92" s="74" t="s">
        <v>16</v>
      </c>
      <c r="G92" s="76" t="s">
        <v>27</v>
      </c>
      <c r="H92" s="79" t="s">
        <v>20</v>
      </c>
      <c r="I92" s="80"/>
      <c r="J92" s="82" t="s">
        <v>18</v>
      </c>
      <c r="K92" s="76" t="str">
        <f>$K$4</f>
        <v>Volume Credit</v>
      </c>
      <c r="L92" s="76" t="str">
        <f>$L$4</f>
        <v>Units Credit</v>
      </c>
    </row>
    <row r="93" spans="1:12" x14ac:dyDescent="0.35">
      <c r="A93" s="69"/>
      <c r="B93" s="38"/>
      <c r="C93" s="12" t="s">
        <v>13</v>
      </c>
      <c r="D93" s="71"/>
      <c r="E93" s="81"/>
      <c r="F93" s="75"/>
      <c r="G93" s="77"/>
      <c r="H93" s="9" t="s">
        <v>10</v>
      </c>
      <c r="I93" s="10" t="s">
        <v>11</v>
      </c>
      <c r="J93" s="83"/>
      <c r="K93" s="77"/>
      <c r="L93" s="77"/>
    </row>
    <row r="94" spans="1:12" x14ac:dyDescent="0.35">
      <c r="A94" s="20">
        <f>A84+1</f>
        <v>71</v>
      </c>
      <c r="B94" s="15"/>
      <c r="C94" s="16"/>
      <c r="D94" s="42"/>
      <c r="E94" s="43"/>
      <c r="F94" s="44"/>
      <c r="G94" s="33"/>
      <c r="H94" s="15"/>
      <c r="I94" s="15"/>
      <c r="J94" s="35" t="str">
        <f t="shared" ref="J94:J128" si="8">IF(G94="Listing", 1/H94, IF(G94="Selling", 1/I94, IF(G94="Both", 1/H94 +1/I94, "")))</f>
        <v/>
      </c>
      <c r="K94" s="27" t="str">
        <f>IF(J94="", "", J94*F94)</f>
        <v/>
      </c>
      <c r="L94" s="65" t="str">
        <f>IF(AND(G94&lt;&gt;"",H94="",I94=""),"",IF(AND(G94="Both",OR(H94="",I94="")),"",IF(G94="Listing", 1/H94, IF(G94="Selling", 1/I94, IF(G94="Both",(1/H94)+(1/I94),"")))))</f>
        <v/>
      </c>
    </row>
    <row r="95" spans="1:12" x14ac:dyDescent="0.35">
      <c r="A95" s="20">
        <f>A94+1</f>
        <v>72</v>
      </c>
      <c r="B95" s="15"/>
      <c r="C95" s="16"/>
      <c r="D95" s="42"/>
      <c r="E95" s="43"/>
      <c r="F95" s="44"/>
      <c r="G95" s="33"/>
      <c r="H95" s="15"/>
      <c r="I95" s="15"/>
      <c r="J95" s="35" t="str">
        <f t="shared" si="8"/>
        <v/>
      </c>
      <c r="K95" s="27" t="str">
        <f>IF(J95="", "", J95*F95)</f>
        <v/>
      </c>
      <c r="L95" s="65" t="str">
        <f t="shared" ref="L95:L128" si="9">IF(AND(G95&lt;&gt;"",H95="",I95=""),"",IF(AND(G95="Both",OR(H95="",I95="")),"",IF(G95="Listing", 1/H95, IF(G95="Selling", 1/I95, IF(G95="Both",(1/H95)+(1/I95),"")))))</f>
        <v/>
      </c>
    </row>
    <row r="96" spans="1:12" x14ac:dyDescent="0.35">
      <c r="A96" s="20">
        <f t="shared" ref="A96:A128" si="10">A95+1</f>
        <v>73</v>
      </c>
      <c r="B96" s="15"/>
      <c r="C96" s="16"/>
      <c r="D96" s="42"/>
      <c r="E96" s="43"/>
      <c r="F96" s="44"/>
      <c r="G96" s="33"/>
      <c r="H96" s="15"/>
      <c r="I96" s="15"/>
      <c r="J96" s="35" t="str">
        <f t="shared" si="8"/>
        <v/>
      </c>
      <c r="K96" s="27" t="str">
        <f t="shared" ref="K96:K128" si="11">IF(J96="", "", J96*F96)</f>
        <v/>
      </c>
      <c r="L96" s="65" t="str">
        <f t="shared" si="9"/>
        <v/>
      </c>
    </row>
    <row r="97" spans="1:12" x14ac:dyDescent="0.35">
      <c r="A97" s="20">
        <f t="shared" si="10"/>
        <v>74</v>
      </c>
      <c r="B97" s="15"/>
      <c r="C97" s="16"/>
      <c r="D97" s="42"/>
      <c r="E97" s="43"/>
      <c r="F97" s="44"/>
      <c r="G97" s="33"/>
      <c r="H97" s="15"/>
      <c r="I97" s="15"/>
      <c r="J97" s="35" t="str">
        <f t="shared" si="8"/>
        <v/>
      </c>
      <c r="K97" s="27" t="str">
        <f t="shared" si="11"/>
        <v/>
      </c>
      <c r="L97" s="65" t="str">
        <f t="shared" si="9"/>
        <v/>
      </c>
    </row>
    <row r="98" spans="1:12" x14ac:dyDescent="0.35">
      <c r="A98" s="20">
        <f t="shared" si="10"/>
        <v>75</v>
      </c>
      <c r="B98" s="15"/>
      <c r="C98" s="16"/>
      <c r="D98" s="42"/>
      <c r="E98" s="43"/>
      <c r="F98" s="44"/>
      <c r="G98" s="33"/>
      <c r="H98" s="15"/>
      <c r="I98" s="15"/>
      <c r="J98" s="35" t="str">
        <f t="shared" si="8"/>
        <v/>
      </c>
      <c r="K98" s="27" t="str">
        <f t="shared" si="11"/>
        <v/>
      </c>
      <c r="L98" s="65" t="str">
        <f t="shared" si="9"/>
        <v/>
      </c>
    </row>
    <row r="99" spans="1:12" x14ac:dyDescent="0.35">
      <c r="A99" s="20">
        <f t="shared" si="10"/>
        <v>76</v>
      </c>
      <c r="B99" s="15"/>
      <c r="C99" s="16"/>
      <c r="D99" s="42"/>
      <c r="E99" s="43"/>
      <c r="F99" s="44"/>
      <c r="G99" s="33"/>
      <c r="H99" s="15"/>
      <c r="I99" s="15"/>
      <c r="J99" s="35" t="str">
        <f t="shared" si="8"/>
        <v/>
      </c>
      <c r="K99" s="27" t="str">
        <f t="shared" si="11"/>
        <v/>
      </c>
      <c r="L99" s="65" t="str">
        <f t="shared" si="9"/>
        <v/>
      </c>
    </row>
    <row r="100" spans="1:12" x14ac:dyDescent="0.35">
      <c r="A100" s="20">
        <f t="shared" si="10"/>
        <v>77</v>
      </c>
      <c r="B100" s="15"/>
      <c r="C100" s="16"/>
      <c r="D100" s="42"/>
      <c r="E100" s="43"/>
      <c r="F100" s="44"/>
      <c r="G100" s="33"/>
      <c r="H100" s="15"/>
      <c r="I100" s="15"/>
      <c r="J100" s="35" t="str">
        <f t="shared" si="8"/>
        <v/>
      </c>
      <c r="K100" s="27" t="str">
        <f t="shared" si="11"/>
        <v/>
      </c>
      <c r="L100" s="65" t="str">
        <f t="shared" si="9"/>
        <v/>
      </c>
    </row>
    <row r="101" spans="1:12" x14ac:dyDescent="0.35">
      <c r="A101" s="20">
        <f t="shared" si="10"/>
        <v>78</v>
      </c>
      <c r="B101" s="15"/>
      <c r="C101" s="16"/>
      <c r="D101" s="42"/>
      <c r="E101" s="43"/>
      <c r="F101" s="44"/>
      <c r="G101" s="33"/>
      <c r="H101" s="15"/>
      <c r="I101" s="15"/>
      <c r="J101" s="35" t="str">
        <f t="shared" si="8"/>
        <v/>
      </c>
      <c r="K101" s="27" t="str">
        <f t="shared" si="11"/>
        <v/>
      </c>
      <c r="L101" s="65" t="str">
        <f t="shared" si="9"/>
        <v/>
      </c>
    </row>
    <row r="102" spans="1:12" x14ac:dyDescent="0.35">
      <c r="A102" s="20">
        <f t="shared" si="10"/>
        <v>79</v>
      </c>
      <c r="B102" s="15"/>
      <c r="C102" s="16"/>
      <c r="D102" s="42"/>
      <c r="E102" s="43"/>
      <c r="F102" s="44"/>
      <c r="G102" s="33"/>
      <c r="H102" s="15"/>
      <c r="I102" s="15"/>
      <c r="J102" s="35" t="str">
        <f t="shared" si="8"/>
        <v/>
      </c>
      <c r="K102" s="27" t="str">
        <f t="shared" si="11"/>
        <v/>
      </c>
      <c r="L102" s="65" t="str">
        <f t="shared" si="9"/>
        <v/>
      </c>
    </row>
    <row r="103" spans="1:12" x14ac:dyDescent="0.35">
      <c r="A103" s="20">
        <f t="shared" si="10"/>
        <v>80</v>
      </c>
      <c r="B103" s="15"/>
      <c r="C103" s="16"/>
      <c r="D103" s="42"/>
      <c r="E103" s="43"/>
      <c r="F103" s="44"/>
      <c r="G103" s="33"/>
      <c r="H103" s="15"/>
      <c r="I103" s="15"/>
      <c r="J103" s="35" t="str">
        <f t="shared" si="8"/>
        <v/>
      </c>
      <c r="K103" s="27" t="str">
        <f t="shared" si="11"/>
        <v/>
      </c>
      <c r="L103" s="65" t="str">
        <f t="shared" si="9"/>
        <v/>
      </c>
    </row>
    <row r="104" spans="1:12" x14ac:dyDescent="0.35">
      <c r="A104" s="20">
        <f t="shared" si="10"/>
        <v>81</v>
      </c>
      <c r="B104" s="15"/>
      <c r="C104" s="16"/>
      <c r="D104" s="42"/>
      <c r="E104" s="43"/>
      <c r="F104" s="44"/>
      <c r="G104" s="33"/>
      <c r="H104" s="15"/>
      <c r="I104" s="15"/>
      <c r="J104" s="35" t="str">
        <f t="shared" si="8"/>
        <v/>
      </c>
      <c r="K104" s="27" t="str">
        <f t="shared" si="11"/>
        <v/>
      </c>
      <c r="L104" s="65" t="str">
        <f t="shared" si="9"/>
        <v/>
      </c>
    </row>
    <row r="105" spans="1:12" x14ac:dyDescent="0.35">
      <c r="A105" s="20">
        <f t="shared" si="10"/>
        <v>82</v>
      </c>
      <c r="B105" s="15"/>
      <c r="C105" s="16"/>
      <c r="D105" s="42"/>
      <c r="E105" s="43"/>
      <c r="F105" s="44"/>
      <c r="G105" s="33"/>
      <c r="H105" s="15"/>
      <c r="I105" s="15"/>
      <c r="J105" s="35" t="str">
        <f t="shared" si="8"/>
        <v/>
      </c>
      <c r="K105" s="27" t="str">
        <f t="shared" si="11"/>
        <v/>
      </c>
      <c r="L105" s="65" t="str">
        <f t="shared" si="9"/>
        <v/>
      </c>
    </row>
    <row r="106" spans="1:12" x14ac:dyDescent="0.35">
      <c r="A106" s="20">
        <f t="shared" si="10"/>
        <v>83</v>
      </c>
      <c r="B106" s="15"/>
      <c r="C106" s="16"/>
      <c r="D106" s="42"/>
      <c r="E106" s="43"/>
      <c r="F106" s="44"/>
      <c r="G106" s="33"/>
      <c r="H106" s="15"/>
      <c r="I106" s="15"/>
      <c r="J106" s="35" t="str">
        <f t="shared" si="8"/>
        <v/>
      </c>
      <c r="K106" s="27" t="str">
        <f t="shared" si="11"/>
        <v/>
      </c>
      <c r="L106" s="65" t="str">
        <f t="shared" si="9"/>
        <v/>
      </c>
    </row>
    <row r="107" spans="1:12" x14ac:dyDescent="0.35">
      <c r="A107" s="20">
        <f t="shared" si="10"/>
        <v>84</v>
      </c>
      <c r="B107" s="15"/>
      <c r="C107" s="16"/>
      <c r="D107" s="42"/>
      <c r="E107" s="43"/>
      <c r="F107" s="44"/>
      <c r="G107" s="33"/>
      <c r="H107" s="15"/>
      <c r="I107" s="15"/>
      <c r="J107" s="35" t="str">
        <f t="shared" si="8"/>
        <v/>
      </c>
      <c r="K107" s="27" t="str">
        <f t="shared" si="11"/>
        <v/>
      </c>
      <c r="L107" s="65" t="str">
        <f t="shared" si="9"/>
        <v/>
      </c>
    </row>
    <row r="108" spans="1:12" x14ac:dyDescent="0.35">
      <c r="A108" s="20">
        <f t="shared" si="10"/>
        <v>85</v>
      </c>
      <c r="B108" s="15"/>
      <c r="C108" s="16"/>
      <c r="D108" s="42"/>
      <c r="E108" s="43"/>
      <c r="F108" s="44"/>
      <c r="G108" s="33"/>
      <c r="H108" s="15"/>
      <c r="I108" s="15"/>
      <c r="J108" s="35" t="str">
        <f t="shared" si="8"/>
        <v/>
      </c>
      <c r="K108" s="27" t="str">
        <f t="shared" si="11"/>
        <v/>
      </c>
      <c r="L108" s="65" t="str">
        <f t="shared" si="9"/>
        <v/>
      </c>
    </row>
    <row r="109" spans="1:12" x14ac:dyDescent="0.35">
      <c r="A109" s="20">
        <f t="shared" si="10"/>
        <v>86</v>
      </c>
      <c r="B109" s="15"/>
      <c r="C109" s="16"/>
      <c r="D109" s="42"/>
      <c r="E109" s="43"/>
      <c r="F109" s="44"/>
      <c r="G109" s="33"/>
      <c r="H109" s="15"/>
      <c r="I109" s="15"/>
      <c r="J109" s="35" t="str">
        <f t="shared" si="8"/>
        <v/>
      </c>
      <c r="K109" s="27" t="str">
        <f t="shared" si="11"/>
        <v/>
      </c>
      <c r="L109" s="65" t="str">
        <f t="shared" si="9"/>
        <v/>
      </c>
    </row>
    <row r="110" spans="1:12" x14ac:dyDescent="0.35">
      <c r="A110" s="20">
        <f t="shared" si="10"/>
        <v>87</v>
      </c>
      <c r="B110" s="15"/>
      <c r="C110" s="16"/>
      <c r="D110" s="42"/>
      <c r="E110" s="43"/>
      <c r="F110" s="44"/>
      <c r="G110" s="33"/>
      <c r="H110" s="15"/>
      <c r="I110" s="15"/>
      <c r="J110" s="35" t="str">
        <f t="shared" si="8"/>
        <v/>
      </c>
      <c r="K110" s="27" t="str">
        <f t="shared" si="11"/>
        <v/>
      </c>
      <c r="L110" s="65" t="str">
        <f t="shared" si="9"/>
        <v/>
      </c>
    </row>
    <row r="111" spans="1:12" x14ac:dyDescent="0.35">
      <c r="A111" s="20">
        <f t="shared" si="10"/>
        <v>88</v>
      </c>
      <c r="B111" s="15"/>
      <c r="C111" s="16"/>
      <c r="D111" s="42"/>
      <c r="E111" s="43"/>
      <c r="F111" s="44"/>
      <c r="G111" s="33"/>
      <c r="H111" s="15"/>
      <c r="I111" s="15"/>
      <c r="J111" s="35" t="str">
        <f t="shared" si="8"/>
        <v/>
      </c>
      <c r="K111" s="27" t="str">
        <f t="shared" si="11"/>
        <v/>
      </c>
      <c r="L111" s="65" t="str">
        <f t="shared" si="9"/>
        <v/>
      </c>
    </row>
    <row r="112" spans="1:12" x14ac:dyDescent="0.35">
      <c r="A112" s="20">
        <f t="shared" si="10"/>
        <v>89</v>
      </c>
      <c r="B112" s="15"/>
      <c r="C112" s="16"/>
      <c r="D112" s="42"/>
      <c r="E112" s="43"/>
      <c r="F112" s="44"/>
      <c r="G112" s="33"/>
      <c r="H112" s="15"/>
      <c r="I112" s="15"/>
      <c r="J112" s="35" t="str">
        <f t="shared" si="8"/>
        <v/>
      </c>
      <c r="K112" s="27" t="str">
        <f t="shared" si="11"/>
        <v/>
      </c>
      <c r="L112" s="65" t="str">
        <f t="shared" si="9"/>
        <v/>
      </c>
    </row>
    <row r="113" spans="1:12" x14ac:dyDescent="0.35">
      <c r="A113" s="20">
        <f t="shared" si="10"/>
        <v>90</v>
      </c>
      <c r="B113" s="15"/>
      <c r="C113" s="16"/>
      <c r="D113" s="42"/>
      <c r="E113" s="43"/>
      <c r="F113" s="44"/>
      <c r="G113" s="33"/>
      <c r="H113" s="15"/>
      <c r="I113" s="15"/>
      <c r="J113" s="35" t="str">
        <f t="shared" si="8"/>
        <v/>
      </c>
      <c r="K113" s="27" t="str">
        <f t="shared" si="11"/>
        <v/>
      </c>
      <c r="L113" s="65" t="str">
        <f t="shared" si="9"/>
        <v/>
      </c>
    </row>
    <row r="114" spans="1:12" x14ac:dyDescent="0.35">
      <c r="A114" s="20">
        <f t="shared" si="10"/>
        <v>91</v>
      </c>
      <c r="B114" s="15"/>
      <c r="C114" s="16"/>
      <c r="D114" s="42"/>
      <c r="E114" s="43"/>
      <c r="F114" s="44"/>
      <c r="G114" s="33"/>
      <c r="H114" s="15"/>
      <c r="I114" s="15"/>
      <c r="J114" s="35" t="str">
        <f t="shared" si="8"/>
        <v/>
      </c>
      <c r="K114" s="27" t="str">
        <f t="shared" si="11"/>
        <v/>
      </c>
      <c r="L114" s="65" t="str">
        <f t="shared" si="9"/>
        <v/>
      </c>
    </row>
    <row r="115" spans="1:12" x14ac:dyDescent="0.35">
      <c r="A115" s="20">
        <f t="shared" si="10"/>
        <v>92</v>
      </c>
      <c r="B115" s="15"/>
      <c r="C115" s="16"/>
      <c r="D115" s="42"/>
      <c r="E115" s="43"/>
      <c r="F115" s="44"/>
      <c r="G115" s="33"/>
      <c r="H115" s="15"/>
      <c r="I115" s="15"/>
      <c r="J115" s="35" t="str">
        <f t="shared" si="8"/>
        <v/>
      </c>
      <c r="K115" s="27" t="str">
        <f t="shared" si="11"/>
        <v/>
      </c>
      <c r="L115" s="65" t="str">
        <f t="shared" si="9"/>
        <v/>
      </c>
    </row>
    <row r="116" spans="1:12" x14ac:dyDescent="0.35">
      <c r="A116" s="20">
        <f t="shared" si="10"/>
        <v>93</v>
      </c>
      <c r="B116" s="15"/>
      <c r="C116" s="16"/>
      <c r="D116" s="42"/>
      <c r="E116" s="43"/>
      <c r="F116" s="44"/>
      <c r="G116" s="33"/>
      <c r="H116" s="15"/>
      <c r="I116" s="15"/>
      <c r="J116" s="35" t="str">
        <f t="shared" si="8"/>
        <v/>
      </c>
      <c r="K116" s="27" t="str">
        <f t="shared" si="11"/>
        <v/>
      </c>
      <c r="L116" s="65" t="str">
        <f t="shared" si="9"/>
        <v/>
      </c>
    </row>
    <row r="117" spans="1:12" x14ac:dyDescent="0.35">
      <c r="A117" s="20">
        <f t="shared" si="10"/>
        <v>94</v>
      </c>
      <c r="B117" s="15"/>
      <c r="C117" s="16"/>
      <c r="D117" s="42"/>
      <c r="E117" s="43"/>
      <c r="F117" s="44"/>
      <c r="G117" s="33"/>
      <c r="H117" s="15"/>
      <c r="I117" s="15"/>
      <c r="J117" s="35" t="str">
        <f t="shared" si="8"/>
        <v/>
      </c>
      <c r="K117" s="27" t="str">
        <f t="shared" si="11"/>
        <v/>
      </c>
      <c r="L117" s="65" t="str">
        <f t="shared" si="9"/>
        <v/>
      </c>
    </row>
    <row r="118" spans="1:12" x14ac:dyDescent="0.35">
      <c r="A118" s="20">
        <f t="shared" si="10"/>
        <v>95</v>
      </c>
      <c r="B118" s="15"/>
      <c r="C118" s="16"/>
      <c r="D118" s="42"/>
      <c r="E118" s="43"/>
      <c r="F118" s="44"/>
      <c r="G118" s="33"/>
      <c r="H118" s="15"/>
      <c r="I118" s="15"/>
      <c r="J118" s="35" t="str">
        <f t="shared" si="8"/>
        <v/>
      </c>
      <c r="K118" s="27" t="str">
        <f t="shared" si="11"/>
        <v/>
      </c>
      <c r="L118" s="65" t="str">
        <f t="shared" si="9"/>
        <v/>
      </c>
    </row>
    <row r="119" spans="1:12" x14ac:dyDescent="0.35">
      <c r="A119" s="20">
        <f t="shared" si="10"/>
        <v>96</v>
      </c>
      <c r="B119" s="15"/>
      <c r="C119" s="16"/>
      <c r="D119" s="42"/>
      <c r="E119" s="43"/>
      <c r="F119" s="44"/>
      <c r="G119" s="33"/>
      <c r="H119" s="15"/>
      <c r="I119" s="15"/>
      <c r="J119" s="35" t="str">
        <f t="shared" si="8"/>
        <v/>
      </c>
      <c r="K119" s="27" t="str">
        <f t="shared" si="11"/>
        <v/>
      </c>
      <c r="L119" s="65" t="str">
        <f t="shared" si="9"/>
        <v/>
      </c>
    </row>
    <row r="120" spans="1:12" x14ac:dyDescent="0.35">
      <c r="A120" s="20">
        <f t="shared" si="10"/>
        <v>97</v>
      </c>
      <c r="B120" s="15"/>
      <c r="C120" s="16"/>
      <c r="D120" s="42"/>
      <c r="E120" s="43"/>
      <c r="F120" s="44"/>
      <c r="G120" s="33"/>
      <c r="H120" s="15"/>
      <c r="I120" s="15"/>
      <c r="J120" s="35" t="str">
        <f t="shared" si="8"/>
        <v/>
      </c>
      <c r="K120" s="27" t="str">
        <f t="shared" si="11"/>
        <v/>
      </c>
      <c r="L120" s="65" t="str">
        <f t="shared" si="9"/>
        <v/>
      </c>
    </row>
    <row r="121" spans="1:12" x14ac:dyDescent="0.35">
      <c r="A121" s="20">
        <f t="shared" si="10"/>
        <v>98</v>
      </c>
      <c r="B121" s="15"/>
      <c r="C121" s="16"/>
      <c r="D121" s="42"/>
      <c r="E121" s="43"/>
      <c r="F121" s="44"/>
      <c r="G121" s="33"/>
      <c r="H121" s="15"/>
      <c r="I121" s="15"/>
      <c r="J121" s="35" t="str">
        <f t="shared" si="8"/>
        <v/>
      </c>
      <c r="K121" s="27" t="str">
        <f t="shared" si="11"/>
        <v/>
      </c>
      <c r="L121" s="65" t="str">
        <f t="shared" si="9"/>
        <v/>
      </c>
    </row>
    <row r="122" spans="1:12" x14ac:dyDescent="0.35">
      <c r="A122" s="20">
        <f t="shared" si="10"/>
        <v>99</v>
      </c>
      <c r="B122" s="15"/>
      <c r="C122" s="16"/>
      <c r="D122" s="42"/>
      <c r="E122" s="43"/>
      <c r="F122" s="44"/>
      <c r="G122" s="33"/>
      <c r="H122" s="15"/>
      <c r="I122" s="15"/>
      <c r="J122" s="35" t="str">
        <f t="shared" si="8"/>
        <v/>
      </c>
      <c r="K122" s="27" t="str">
        <f t="shared" si="11"/>
        <v/>
      </c>
      <c r="L122" s="65" t="str">
        <f t="shared" si="9"/>
        <v/>
      </c>
    </row>
    <row r="123" spans="1:12" x14ac:dyDescent="0.35">
      <c r="A123" s="20">
        <f t="shared" si="10"/>
        <v>100</v>
      </c>
      <c r="B123" s="15"/>
      <c r="C123" s="16"/>
      <c r="D123" s="42"/>
      <c r="E123" s="43"/>
      <c r="F123" s="44"/>
      <c r="G123" s="33"/>
      <c r="H123" s="15"/>
      <c r="I123" s="15"/>
      <c r="J123" s="35" t="str">
        <f t="shared" si="8"/>
        <v/>
      </c>
      <c r="K123" s="27" t="str">
        <f t="shared" si="11"/>
        <v/>
      </c>
      <c r="L123" s="65" t="str">
        <f t="shared" si="9"/>
        <v/>
      </c>
    </row>
    <row r="124" spans="1:12" x14ac:dyDescent="0.35">
      <c r="A124" s="20">
        <f t="shared" si="10"/>
        <v>101</v>
      </c>
      <c r="B124" s="15"/>
      <c r="C124" s="16"/>
      <c r="D124" s="42"/>
      <c r="E124" s="43"/>
      <c r="F124" s="44"/>
      <c r="G124" s="33"/>
      <c r="H124" s="15"/>
      <c r="I124" s="15"/>
      <c r="J124" s="35" t="str">
        <f t="shared" si="8"/>
        <v/>
      </c>
      <c r="K124" s="27" t="str">
        <f t="shared" si="11"/>
        <v/>
      </c>
      <c r="L124" s="65" t="str">
        <f t="shared" si="9"/>
        <v/>
      </c>
    </row>
    <row r="125" spans="1:12" x14ac:dyDescent="0.35">
      <c r="A125" s="20">
        <f t="shared" si="10"/>
        <v>102</v>
      </c>
      <c r="B125" s="15"/>
      <c r="C125" s="16"/>
      <c r="D125" s="42"/>
      <c r="E125" s="43"/>
      <c r="F125" s="44"/>
      <c r="G125" s="33"/>
      <c r="H125" s="15"/>
      <c r="I125" s="15"/>
      <c r="J125" s="35" t="str">
        <f t="shared" si="8"/>
        <v/>
      </c>
      <c r="K125" s="27" t="str">
        <f t="shared" si="11"/>
        <v/>
      </c>
      <c r="L125" s="65" t="str">
        <f t="shared" si="9"/>
        <v/>
      </c>
    </row>
    <row r="126" spans="1:12" x14ac:dyDescent="0.35">
      <c r="A126" s="20">
        <f t="shared" si="10"/>
        <v>103</v>
      </c>
      <c r="B126" s="15"/>
      <c r="C126" s="16"/>
      <c r="D126" s="42"/>
      <c r="E126" s="43"/>
      <c r="F126" s="44"/>
      <c r="G126" s="33"/>
      <c r="H126" s="15"/>
      <c r="I126" s="15"/>
      <c r="J126" s="35" t="str">
        <f t="shared" si="8"/>
        <v/>
      </c>
      <c r="K126" s="27" t="str">
        <f t="shared" si="11"/>
        <v/>
      </c>
      <c r="L126" s="65" t="str">
        <f t="shared" si="9"/>
        <v/>
      </c>
    </row>
    <row r="127" spans="1:12" x14ac:dyDescent="0.35">
      <c r="A127" s="20">
        <f t="shared" si="10"/>
        <v>104</v>
      </c>
      <c r="B127" s="15"/>
      <c r="C127" s="16"/>
      <c r="D127" s="42"/>
      <c r="E127" s="43"/>
      <c r="F127" s="44"/>
      <c r="G127" s="33"/>
      <c r="H127" s="15"/>
      <c r="I127" s="15"/>
      <c r="J127" s="35" t="str">
        <f t="shared" si="8"/>
        <v/>
      </c>
      <c r="K127" s="27" t="str">
        <f t="shared" si="11"/>
        <v/>
      </c>
      <c r="L127" s="65" t="str">
        <f t="shared" si="9"/>
        <v/>
      </c>
    </row>
    <row r="128" spans="1:12" x14ac:dyDescent="0.35">
      <c r="A128" s="20">
        <f t="shared" si="10"/>
        <v>105</v>
      </c>
      <c r="B128" s="15"/>
      <c r="C128" s="16"/>
      <c r="D128" s="42"/>
      <c r="E128" s="43"/>
      <c r="F128" s="44"/>
      <c r="G128" s="33"/>
      <c r="H128" s="15"/>
      <c r="I128" s="15"/>
      <c r="J128" s="35" t="str">
        <f t="shared" si="8"/>
        <v/>
      </c>
      <c r="K128" s="27" t="str">
        <f t="shared" si="11"/>
        <v/>
      </c>
      <c r="L128" s="65" t="str">
        <f t="shared" si="9"/>
        <v/>
      </c>
    </row>
    <row r="129" spans="1:12" x14ac:dyDescent="0.35">
      <c r="J129" s="45"/>
      <c r="K129" s="29"/>
    </row>
    <row r="130" spans="1:12" ht="13.15" thickBot="1" x14ac:dyDescent="0.4">
      <c r="J130" s="46" t="s">
        <v>42</v>
      </c>
      <c r="K130" s="30">
        <f>SUM(K94:K128)</f>
        <v>0</v>
      </c>
      <c r="L130" s="66">
        <f>SUM(L94:L128)</f>
        <v>0</v>
      </c>
    </row>
    <row r="131" spans="1:12" ht="13.15" thickTop="1" x14ac:dyDescent="0.35">
      <c r="J131" s="45"/>
      <c r="K131" s="29"/>
    </row>
    <row r="132" spans="1:12" ht="13.15" thickBot="1" x14ac:dyDescent="0.4">
      <c r="J132" s="46" t="s">
        <v>39</v>
      </c>
      <c r="K132" s="30">
        <f>$K$42+$K$86+$K$130</f>
        <v>0</v>
      </c>
      <c r="L132" s="66">
        <f>L88+L130</f>
        <v>0</v>
      </c>
    </row>
    <row r="133" spans="1:12" ht="13.15" thickTop="1" x14ac:dyDescent="0.35">
      <c r="A133" s="34"/>
      <c r="B133" s="34"/>
      <c r="C133" s="41" t="str">
        <f>$C$1</f>
        <v>(Enter Applicant's Name)</v>
      </c>
      <c r="D133" s="78" t="s">
        <v>59</v>
      </c>
      <c r="E133" s="78"/>
      <c r="F133" s="78"/>
      <c r="G133" s="78"/>
      <c r="H133" s="78"/>
      <c r="I133" s="34"/>
      <c r="J133" s="34"/>
      <c r="K133" s="34"/>
    </row>
    <row r="134" spans="1:12" x14ac:dyDescent="0.35">
      <c r="B134" s="8"/>
      <c r="C134" s="8"/>
      <c r="D134" s="84" t="s">
        <v>50</v>
      </c>
      <c r="E134" s="84"/>
      <c r="F134" s="84"/>
      <c r="G134" s="84"/>
      <c r="H134" s="84"/>
      <c r="I134" s="8"/>
      <c r="J134" s="8"/>
      <c r="K134" s="8"/>
    </row>
    <row r="136" spans="1:12" ht="13.35" customHeight="1" x14ac:dyDescent="0.35">
      <c r="A136" s="68" t="s">
        <v>12</v>
      </c>
      <c r="B136" s="37"/>
      <c r="C136" s="11"/>
      <c r="D136" s="70" t="s">
        <v>14</v>
      </c>
      <c r="E136" s="72" t="s">
        <v>15</v>
      </c>
      <c r="F136" s="74" t="s">
        <v>16</v>
      </c>
      <c r="G136" s="76" t="s">
        <v>27</v>
      </c>
      <c r="H136" s="79" t="s">
        <v>20</v>
      </c>
      <c r="I136" s="80"/>
      <c r="J136" s="82" t="s">
        <v>18</v>
      </c>
      <c r="K136" s="76" t="str">
        <f>$K$4</f>
        <v>Volume Credit</v>
      </c>
      <c r="L136" s="76" t="str">
        <f>$L$4</f>
        <v>Units Credit</v>
      </c>
    </row>
    <row r="137" spans="1:12" x14ac:dyDescent="0.35">
      <c r="A137" s="69"/>
      <c r="B137" s="38"/>
      <c r="C137" s="12" t="s">
        <v>13</v>
      </c>
      <c r="D137" s="71"/>
      <c r="E137" s="81"/>
      <c r="F137" s="75"/>
      <c r="G137" s="77"/>
      <c r="H137" s="9" t="s">
        <v>10</v>
      </c>
      <c r="I137" s="10" t="s">
        <v>11</v>
      </c>
      <c r="J137" s="83"/>
      <c r="K137" s="77"/>
      <c r="L137" s="77"/>
    </row>
    <row r="138" spans="1:12" x14ac:dyDescent="0.35">
      <c r="A138" s="20">
        <f>A128+1</f>
        <v>106</v>
      </c>
      <c r="B138" s="15"/>
      <c r="C138" s="16"/>
      <c r="D138" s="42"/>
      <c r="E138" s="43"/>
      <c r="F138" s="44"/>
      <c r="G138" s="33"/>
      <c r="H138" s="15"/>
      <c r="I138" s="15"/>
      <c r="J138" s="35" t="str">
        <f t="shared" ref="J138:J172" si="12">IF(G138="Listing", 1/H138, IF(G138="Selling", 1/I138, IF(G138="Both", 1/H138 +1/I138, "")))</f>
        <v/>
      </c>
      <c r="K138" s="27" t="str">
        <f>IF(J138="", "", J138*F138)</f>
        <v/>
      </c>
      <c r="L138" s="65" t="str">
        <f>IF(AND(G138&lt;&gt;"",H138="",I138=""),"",IF(AND(G138="Both",OR(H138="",I138="")),"",IF(G138="Listing", 1/H138, IF(G138="Selling", 1/I138, IF(G138="Both",(1/H138)+(1/I138),"")))))</f>
        <v/>
      </c>
    </row>
    <row r="139" spans="1:12" x14ac:dyDescent="0.35">
      <c r="A139" s="20">
        <f>A138+1</f>
        <v>107</v>
      </c>
      <c r="B139" s="15"/>
      <c r="C139" s="16"/>
      <c r="D139" s="42"/>
      <c r="E139" s="43"/>
      <c r="F139" s="44"/>
      <c r="G139" s="33"/>
      <c r="H139" s="15"/>
      <c r="I139" s="15"/>
      <c r="J139" s="35" t="str">
        <f t="shared" si="12"/>
        <v/>
      </c>
      <c r="K139" s="27" t="str">
        <f>IF(J139="", "", J139*F139)</f>
        <v/>
      </c>
      <c r="L139" s="65" t="str">
        <f t="shared" ref="L139:L172" si="13">IF(AND(G139&lt;&gt;"",H139="",I139=""),"",IF(AND(G139="Both",OR(H139="",I139="")),"",IF(G139="Listing", 1/H139, IF(G139="Selling", 1/I139, IF(G139="Both",(1/H139)+(1/I139),"")))))</f>
        <v/>
      </c>
    </row>
    <row r="140" spans="1:12" x14ac:dyDescent="0.35">
      <c r="A140" s="20">
        <f t="shared" ref="A140:A172" si="14">A139+1</f>
        <v>108</v>
      </c>
      <c r="B140" s="15"/>
      <c r="C140" s="16"/>
      <c r="D140" s="42"/>
      <c r="E140" s="43"/>
      <c r="F140" s="44"/>
      <c r="G140" s="33"/>
      <c r="H140" s="15"/>
      <c r="I140" s="15"/>
      <c r="J140" s="35" t="str">
        <f t="shared" si="12"/>
        <v/>
      </c>
      <c r="K140" s="27" t="str">
        <f t="shared" ref="K140:K172" si="15">IF(J140="", "", J140*F140)</f>
        <v/>
      </c>
      <c r="L140" s="65" t="str">
        <f t="shared" si="13"/>
        <v/>
      </c>
    </row>
    <row r="141" spans="1:12" x14ac:dyDescent="0.35">
      <c r="A141" s="20">
        <f t="shared" si="14"/>
        <v>109</v>
      </c>
      <c r="B141" s="15"/>
      <c r="C141" s="16"/>
      <c r="D141" s="42"/>
      <c r="E141" s="43"/>
      <c r="F141" s="44"/>
      <c r="G141" s="33"/>
      <c r="H141" s="15"/>
      <c r="I141" s="15"/>
      <c r="J141" s="35" t="str">
        <f t="shared" si="12"/>
        <v/>
      </c>
      <c r="K141" s="27" t="str">
        <f t="shared" si="15"/>
        <v/>
      </c>
      <c r="L141" s="65" t="str">
        <f t="shared" si="13"/>
        <v/>
      </c>
    </row>
    <row r="142" spans="1:12" x14ac:dyDescent="0.35">
      <c r="A142" s="20">
        <f t="shared" si="14"/>
        <v>110</v>
      </c>
      <c r="B142" s="15"/>
      <c r="C142" s="16"/>
      <c r="D142" s="42"/>
      <c r="E142" s="43"/>
      <c r="F142" s="44"/>
      <c r="G142" s="33"/>
      <c r="H142" s="15"/>
      <c r="I142" s="15"/>
      <c r="J142" s="35" t="str">
        <f t="shared" si="12"/>
        <v/>
      </c>
      <c r="K142" s="27" t="str">
        <f t="shared" si="15"/>
        <v/>
      </c>
      <c r="L142" s="65" t="str">
        <f t="shared" si="13"/>
        <v/>
      </c>
    </row>
    <row r="143" spans="1:12" x14ac:dyDescent="0.35">
      <c r="A143" s="20">
        <f t="shared" si="14"/>
        <v>111</v>
      </c>
      <c r="B143" s="15"/>
      <c r="C143" s="16"/>
      <c r="D143" s="42"/>
      <c r="E143" s="43"/>
      <c r="F143" s="44"/>
      <c r="G143" s="33"/>
      <c r="H143" s="15"/>
      <c r="I143" s="15"/>
      <c r="J143" s="35" t="str">
        <f t="shared" si="12"/>
        <v/>
      </c>
      <c r="K143" s="27" t="str">
        <f t="shared" si="15"/>
        <v/>
      </c>
      <c r="L143" s="65" t="str">
        <f t="shared" si="13"/>
        <v/>
      </c>
    </row>
    <row r="144" spans="1:12" x14ac:dyDescent="0.35">
      <c r="A144" s="20">
        <f t="shared" si="14"/>
        <v>112</v>
      </c>
      <c r="B144" s="15"/>
      <c r="C144" s="16"/>
      <c r="D144" s="42"/>
      <c r="E144" s="43"/>
      <c r="F144" s="44"/>
      <c r="G144" s="33"/>
      <c r="H144" s="15"/>
      <c r="I144" s="15"/>
      <c r="J144" s="35" t="str">
        <f t="shared" si="12"/>
        <v/>
      </c>
      <c r="K144" s="27" t="str">
        <f t="shared" si="15"/>
        <v/>
      </c>
      <c r="L144" s="65" t="str">
        <f t="shared" si="13"/>
        <v/>
      </c>
    </row>
    <row r="145" spans="1:12" x14ac:dyDescent="0.35">
      <c r="A145" s="20">
        <f t="shared" si="14"/>
        <v>113</v>
      </c>
      <c r="B145" s="15"/>
      <c r="C145" s="16"/>
      <c r="D145" s="42"/>
      <c r="E145" s="43"/>
      <c r="F145" s="44"/>
      <c r="G145" s="33"/>
      <c r="H145" s="15"/>
      <c r="I145" s="15"/>
      <c r="J145" s="35" t="str">
        <f t="shared" si="12"/>
        <v/>
      </c>
      <c r="K145" s="27" t="str">
        <f t="shared" si="15"/>
        <v/>
      </c>
      <c r="L145" s="65" t="str">
        <f t="shared" si="13"/>
        <v/>
      </c>
    </row>
    <row r="146" spans="1:12" x14ac:dyDescent="0.35">
      <c r="A146" s="20">
        <f t="shared" si="14"/>
        <v>114</v>
      </c>
      <c r="B146" s="15"/>
      <c r="C146" s="16"/>
      <c r="D146" s="42"/>
      <c r="E146" s="43"/>
      <c r="F146" s="44"/>
      <c r="G146" s="33"/>
      <c r="H146" s="15"/>
      <c r="I146" s="15"/>
      <c r="J146" s="35" t="str">
        <f t="shared" si="12"/>
        <v/>
      </c>
      <c r="K146" s="27" t="str">
        <f t="shared" si="15"/>
        <v/>
      </c>
      <c r="L146" s="65" t="str">
        <f t="shared" si="13"/>
        <v/>
      </c>
    </row>
    <row r="147" spans="1:12" x14ac:dyDescent="0.35">
      <c r="A147" s="20">
        <f t="shared" si="14"/>
        <v>115</v>
      </c>
      <c r="B147" s="15"/>
      <c r="C147" s="16"/>
      <c r="D147" s="42"/>
      <c r="E147" s="43"/>
      <c r="F147" s="44"/>
      <c r="G147" s="33"/>
      <c r="H147" s="15"/>
      <c r="I147" s="15"/>
      <c r="J147" s="35" t="str">
        <f t="shared" si="12"/>
        <v/>
      </c>
      <c r="K147" s="27" t="str">
        <f t="shared" si="15"/>
        <v/>
      </c>
      <c r="L147" s="65" t="str">
        <f t="shared" si="13"/>
        <v/>
      </c>
    </row>
    <row r="148" spans="1:12" x14ac:dyDescent="0.35">
      <c r="A148" s="20">
        <f t="shared" si="14"/>
        <v>116</v>
      </c>
      <c r="B148" s="15"/>
      <c r="C148" s="16"/>
      <c r="D148" s="42"/>
      <c r="E148" s="43"/>
      <c r="F148" s="44"/>
      <c r="G148" s="33"/>
      <c r="H148" s="15"/>
      <c r="I148" s="15"/>
      <c r="J148" s="35" t="str">
        <f t="shared" si="12"/>
        <v/>
      </c>
      <c r="K148" s="27" t="str">
        <f t="shared" si="15"/>
        <v/>
      </c>
      <c r="L148" s="65" t="str">
        <f t="shared" si="13"/>
        <v/>
      </c>
    </row>
    <row r="149" spans="1:12" x14ac:dyDescent="0.35">
      <c r="A149" s="20">
        <f t="shared" si="14"/>
        <v>117</v>
      </c>
      <c r="B149" s="15"/>
      <c r="C149" s="16"/>
      <c r="D149" s="42"/>
      <c r="E149" s="43"/>
      <c r="F149" s="44"/>
      <c r="G149" s="33"/>
      <c r="H149" s="15"/>
      <c r="I149" s="15"/>
      <c r="J149" s="35" t="str">
        <f t="shared" si="12"/>
        <v/>
      </c>
      <c r="K149" s="27" t="str">
        <f t="shared" si="15"/>
        <v/>
      </c>
      <c r="L149" s="65" t="str">
        <f t="shared" si="13"/>
        <v/>
      </c>
    </row>
    <row r="150" spans="1:12" x14ac:dyDescent="0.35">
      <c r="A150" s="20">
        <f t="shared" si="14"/>
        <v>118</v>
      </c>
      <c r="B150" s="15"/>
      <c r="C150" s="16"/>
      <c r="D150" s="42"/>
      <c r="E150" s="43"/>
      <c r="F150" s="44"/>
      <c r="G150" s="33"/>
      <c r="H150" s="15"/>
      <c r="I150" s="15"/>
      <c r="J150" s="35" t="str">
        <f t="shared" si="12"/>
        <v/>
      </c>
      <c r="K150" s="27" t="str">
        <f t="shared" si="15"/>
        <v/>
      </c>
      <c r="L150" s="65" t="str">
        <f t="shared" si="13"/>
        <v/>
      </c>
    </row>
    <row r="151" spans="1:12" x14ac:dyDescent="0.35">
      <c r="A151" s="20">
        <f t="shared" si="14"/>
        <v>119</v>
      </c>
      <c r="B151" s="15"/>
      <c r="C151" s="16"/>
      <c r="D151" s="42"/>
      <c r="E151" s="43"/>
      <c r="F151" s="44"/>
      <c r="G151" s="33"/>
      <c r="H151" s="15"/>
      <c r="I151" s="15"/>
      <c r="J151" s="35" t="str">
        <f t="shared" si="12"/>
        <v/>
      </c>
      <c r="K151" s="27" t="str">
        <f t="shared" si="15"/>
        <v/>
      </c>
      <c r="L151" s="65" t="str">
        <f t="shared" si="13"/>
        <v/>
      </c>
    </row>
    <row r="152" spans="1:12" x14ac:dyDescent="0.35">
      <c r="A152" s="20">
        <f t="shared" si="14"/>
        <v>120</v>
      </c>
      <c r="B152" s="15"/>
      <c r="C152" s="16"/>
      <c r="D152" s="42"/>
      <c r="E152" s="43"/>
      <c r="F152" s="44"/>
      <c r="G152" s="33"/>
      <c r="H152" s="15"/>
      <c r="I152" s="15"/>
      <c r="J152" s="35" t="str">
        <f t="shared" si="12"/>
        <v/>
      </c>
      <c r="K152" s="27" t="str">
        <f t="shared" si="15"/>
        <v/>
      </c>
      <c r="L152" s="65" t="str">
        <f t="shared" si="13"/>
        <v/>
      </c>
    </row>
    <row r="153" spans="1:12" x14ac:dyDescent="0.35">
      <c r="A153" s="20">
        <f t="shared" si="14"/>
        <v>121</v>
      </c>
      <c r="B153" s="15"/>
      <c r="C153" s="16"/>
      <c r="D153" s="42"/>
      <c r="E153" s="43"/>
      <c r="F153" s="44"/>
      <c r="G153" s="33"/>
      <c r="H153" s="15"/>
      <c r="I153" s="15"/>
      <c r="J153" s="35" t="str">
        <f t="shared" si="12"/>
        <v/>
      </c>
      <c r="K153" s="27" t="str">
        <f t="shared" si="15"/>
        <v/>
      </c>
      <c r="L153" s="65" t="str">
        <f t="shared" si="13"/>
        <v/>
      </c>
    </row>
    <row r="154" spans="1:12" x14ac:dyDescent="0.35">
      <c r="A154" s="20">
        <f t="shared" si="14"/>
        <v>122</v>
      </c>
      <c r="B154" s="15"/>
      <c r="C154" s="16"/>
      <c r="D154" s="42"/>
      <c r="E154" s="43"/>
      <c r="F154" s="44"/>
      <c r="G154" s="33"/>
      <c r="H154" s="15"/>
      <c r="I154" s="15"/>
      <c r="J154" s="35" t="str">
        <f t="shared" si="12"/>
        <v/>
      </c>
      <c r="K154" s="27" t="str">
        <f t="shared" si="15"/>
        <v/>
      </c>
      <c r="L154" s="65" t="str">
        <f t="shared" si="13"/>
        <v/>
      </c>
    </row>
    <row r="155" spans="1:12" x14ac:dyDescent="0.35">
      <c r="A155" s="20">
        <f t="shared" si="14"/>
        <v>123</v>
      </c>
      <c r="B155" s="15"/>
      <c r="C155" s="16"/>
      <c r="D155" s="42"/>
      <c r="E155" s="43"/>
      <c r="F155" s="44"/>
      <c r="G155" s="33"/>
      <c r="H155" s="15"/>
      <c r="I155" s="15"/>
      <c r="J155" s="35" t="str">
        <f t="shared" si="12"/>
        <v/>
      </c>
      <c r="K155" s="27" t="str">
        <f t="shared" si="15"/>
        <v/>
      </c>
      <c r="L155" s="65" t="str">
        <f t="shared" si="13"/>
        <v/>
      </c>
    </row>
    <row r="156" spans="1:12" x14ac:dyDescent="0.35">
      <c r="A156" s="20">
        <f t="shared" si="14"/>
        <v>124</v>
      </c>
      <c r="B156" s="15"/>
      <c r="C156" s="16"/>
      <c r="D156" s="42"/>
      <c r="E156" s="43"/>
      <c r="F156" s="44"/>
      <c r="G156" s="33"/>
      <c r="H156" s="15"/>
      <c r="I156" s="15"/>
      <c r="J156" s="35" t="str">
        <f t="shared" si="12"/>
        <v/>
      </c>
      <c r="K156" s="27" t="str">
        <f t="shared" si="15"/>
        <v/>
      </c>
      <c r="L156" s="65" t="str">
        <f t="shared" si="13"/>
        <v/>
      </c>
    </row>
    <row r="157" spans="1:12" x14ac:dyDescent="0.35">
      <c r="A157" s="20">
        <f t="shared" si="14"/>
        <v>125</v>
      </c>
      <c r="B157" s="15"/>
      <c r="C157" s="16"/>
      <c r="D157" s="42"/>
      <c r="E157" s="43"/>
      <c r="F157" s="44"/>
      <c r="G157" s="33"/>
      <c r="H157" s="15"/>
      <c r="I157" s="15"/>
      <c r="J157" s="35" t="str">
        <f t="shared" si="12"/>
        <v/>
      </c>
      <c r="K157" s="27" t="str">
        <f t="shared" si="15"/>
        <v/>
      </c>
      <c r="L157" s="65" t="str">
        <f t="shared" si="13"/>
        <v/>
      </c>
    </row>
    <row r="158" spans="1:12" x14ac:dyDescent="0.35">
      <c r="A158" s="20">
        <f t="shared" si="14"/>
        <v>126</v>
      </c>
      <c r="B158" s="15"/>
      <c r="C158" s="16"/>
      <c r="D158" s="42"/>
      <c r="E158" s="43"/>
      <c r="F158" s="44"/>
      <c r="G158" s="33"/>
      <c r="H158" s="15"/>
      <c r="I158" s="15"/>
      <c r="J158" s="35" t="str">
        <f t="shared" si="12"/>
        <v/>
      </c>
      <c r="K158" s="27" t="str">
        <f t="shared" si="15"/>
        <v/>
      </c>
      <c r="L158" s="65" t="str">
        <f t="shared" si="13"/>
        <v/>
      </c>
    </row>
    <row r="159" spans="1:12" x14ac:dyDescent="0.35">
      <c r="A159" s="20">
        <f t="shared" si="14"/>
        <v>127</v>
      </c>
      <c r="B159" s="15"/>
      <c r="C159" s="16"/>
      <c r="D159" s="42"/>
      <c r="E159" s="43"/>
      <c r="F159" s="44"/>
      <c r="G159" s="33"/>
      <c r="H159" s="15"/>
      <c r="I159" s="15"/>
      <c r="J159" s="35" t="str">
        <f t="shared" si="12"/>
        <v/>
      </c>
      <c r="K159" s="27" t="str">
        <f t="shared" si="15"/>
        <v/>
      </c>
      <c r="L159" s="65" t="str">
        <f t="shared" si="13"/>
        <v/>
      </c>
    </row>
    <row r="160" spans="1:12" x14ac:dyDescent="0.35">
      <c r="A160" s="20">
        <f t="shared" si="14"/>
        <v>128</v>
      </c>
      <c r="B160" s="15"/>
      <c r="C160" s="16"/>
      <c r="D160" s="42"/>
      <c r="E160" s="43"/>
      <c r="F160" s="44"/>
      <c r="G160" s="33"/>
      <c r="H160" s="15"/>
      <c r="I160" s="15"/>
      <c r="J160" s="35" t="str">
        <f t="shared" si="12"/>
        <v/>
      </c>
      <c r="K160" s="27" t="str">
        <f t="shared" si="15"/>
        <v/>
      </c>
      <c r="L160" s="65" t="str">
        <f t="shared" si="13"/>
        <v/>
      </c>
    </row>
    <row r="161" spans="1:12" x14ac:dyDescent="0.35">
      <c r="A161" s="20">
        <f t="shared" si="14"/>
        <v>129</v>
      </c>
      <c r="B161" s="15"/>
      <c r="C161" s="16"/>
      <c r="D161" s="42"/>
      <c r="E161" s="43"/>
      <c r="F161" s="44"/>
      <c r="G161" s="33"/>
      <c r="H161" s="15"/>
      <c r="I161" s="15"/>
      <c r="J161" s="35" t="str">
        <f t="shared" si="12"/>
        <v/>
      </c>
      <c r="K161" s="27" t="str">
        <f t="shared" si="15"/>
        <v/>
      </c>
      <c r="L161" s="65" t="str">
        <f t="shared" si="13"/>
        <v/>
      </c>
    </row>
    <row r="162" spans="1:12" x14ac:dyDescent="0.35">
      <c r="A162" s="20">
        <f t="shared" si="14"/>
        <v>130</v>
      </c>
      <c r="B162" s="15"/>
      <c r="C162" s="16"/>
      <c r="D162" s="42"/>
      <c r="E162" s="43"/>
      <c r="F162" s="44"/>
      <c r="G162" s="33"/>
      <c r="H162" s="15"/>
      <c r="I162" s="15"/>
      <c r="J162" s="35" t="str">
        <f t="shared" si="12"/>
        <v/>
      </c>
      <c r="K162" s="27" t="str">
        <f t="shared" si="15"/>
        <v/>
      </c>
      <c r="L162" s="65" t="str">
        <f t="shared" si="13"/>
        <v/>
      </c>
    </row>
    <row r="163" spans="1:12" x14ac:dyDescent="0.35">
      <c r="A163" s="20">
        <f t="shared" si="14"/>
        <v>131</v>
      </c>
      <c r="B163" s="15"/>
      <c r="C163" s="16"/>
      <c r="D163" s="42"/>
      <c r="E163" s="43"/>
      <c r="F163" s="44"/>
      <c r="G163" s="33"/>
      <c r="H163" s="15"/>
      <c r="I163" s="15"/>
      <c r="J163" s="35" t="str">
        <f t="shared" si="12"/>
        <v/>
      </c>
      <c r="K163" s="27" t="str">
        <f t="shared" si="15"/>
        <v/>
      </c>
      <c r="L163" s="65" t="str">
        <f t="shared" si="13"/>
        <v/>
      </c>
    </row>
    <row r="164" spans="1:12" x14ac:dyDescent="0.35">
      <c r="A164" s="20">
        <f t="shared" si="14"/>
        <v>132</v>
      </c>
      <c r="B164" s="15"/>
      <c r="C164" s="16"/>
      <c r="D164" s="42"/>
      <c r="E164" s="43"/>
      <c r="F164" s="44"/>
      <c r="G164" s="33"/>
      <c r="H164" s="15"/>
      <c r="I164" s="15"/>
      <c r="J164" s="35" t="str">
        <f t="shared" si="12"/>
        <v/>
      </c>
      <c r="K164" s="27" t="str">
        <f t="shared" si="15"/>
        <v/>
      </c>
      <c r="L164" s="65" t="str">
        <f t="shared" si="13"/>
        <v/>
      </c>
    </row>
    <row r="165" spans="1:12" x14ac:dyDescent="0.35">
      <c r="A165" s="20">
        <f t="shared" si="14"/>
        <v>133</v>
      </c>
      <c r="B165" s="15"/>
      <c r="C165" s="16"/>
      <c r="D165" s="42"/>
      <c r="E165" s="43"/>
      <c r="F165" s="44"/>
      <c r="G165" s="33"/>
      <c r="H165" s="15"/>
      <c r="I165" s="15"/>
      <c r="J165" s="35" t="str">
        <f t="shared" si="12"/>
        <v/>
      </c>
      <c r="K165" s="27" t="str">
        <f t="shared" si="15"/>
        <v/>
      </c>
      <c r="L165" s="65" t="str">
        <f t="shared" si="13"/>
        <v/>
      </c>
    </row>
    <row r="166" spans="1:12" x14ac:dyDescent="0.35">
      <c r="A166" s="20">
        <f t="shared" si="14"/>
        <v>134</v>
      </c>
      <c r="B166" s="15"/>
      <c r="C166" s="16"/>
      <c r="D166" s="42"/>
      <c r="E166" s="43"/>
      <c r="F166" s="44"/>
      <c r="G166" s="33"/>
      <c r="H166" s="15"/>
      <c r="I166" s="15"/>
      <c r="J166" s="35" t="str">
        <f t="shared" si="12"/>
        <v/>
      </c>
      <c r="K166" s="27" t="str">
        <f t="shared" si="15"/>
        <v/>
      </c>
      <c r="L166" s="65" t="str">
        <f t="shared" si="13"/>
        <v/>
      </c>
    </row>
    <row r="167" spans="1:12" x14ac:dyDescent="0.35">
      <c r="A167" s="20">
        <f t="shared" si="14"/>
        <v>135</v>
      </c>
      <c r="B167" s="15"/>
      <c r="C167" s="16"/>
      <c r="D167" s="42"/>
      <c r="E167" s="43"/>
      <c r="F167" s="44"/>
      <c r="G167" s="33"/>
      <c r="H167" s="15"/>
      <c r="I167" s="15"/>
      <c r="J167" s="35" t="str">
        <f t="shared" si="12"/>
        <v/>
      </c>
      <c r="K167" s="27" t="str">
        <f t="shared" si="15"/>
        <v/>
      </c>
      <c r="L167" s="65" t="str">
        <f t="shared" si="13"/>
        <v/>
      </c>
    </row>
    <row r="168" spans="1:12" x14ac:dyDescent="0.35">
      <c r="A168" s="20">
        <f t="shared" si="14"/>
        <v>136</v>
      </c>
      <c r="B168" s="15"/>
      <c r="C168" s="16"/>
      <c r="D168" s="42"/>
      <c r="E168" s="43"/>
      <c r="F168" s="44"/>
      <c r="G168" s="33"/>
      <c r="H168" s="15"/>
      <c r="I168" s="15"/>
      <c r="J168" s="35" t="str">
        <f t="shared" si="12"/>
        <v/>
      </c>
      <c r="K168" s="27" t="str">
        <f t="shared" si="15"/>
        <v/>
      </c>
      <c r="L168" s="65" t="str">
        <f t="shared" si="13"/>
        <v/>
      </c>
    </row>
    <row r="169" spans="1:12" x14ac:dyDescent="0.35">
      <c r="A169" s="20">
        <f t="shared" si="14"/>
        <v>137</v>
      </c>
      <c r="B169" s="15"/>
      <c r="C169" s="16"/>
      <c r="D169" s="42"/>
      <c r="E169" s="43"/>
      <c r="F169" s="44"/>
      <c r="G169" s="33"/>
      <c r="H169" s="15"/>
      <c r="I169" s="15"/>
      <c r="J169" s="35" t="str">
        <f t="shared" si="12"/>
        <v/>
      </c>
      <c r="K169" s="27" t="str">
        <f t="shared" si="15"/>
        <v/>
      </c>
      <c r="L169" s="65" t="str">
        <f t="shared" si="13"/>
        <v/>
      </c>
    </row>
    <row r="170" spans="1:12" x14ac:dyDescent="0.35">
      <c r="A170" s="20">
        <f t="shared" si="14"/>
        <v>138</v>
      </c>
      <c r="B170" s="15"/>
      <c r="C170" s="16"/>
      <c r="D170" s="42"/>
      <c r="E170" s="43"/>
      <c r="F170" s="44"/>
      <c r="G170" s="33"/>
      <c r="H170" s="15"/>
      <c r="I170" s="15"/>
      <c r="J170" s="35" t="str">
        <f t="shared" si="12"/>
        <v/>
      </c>
      <c r="K170" s="27" t="str">
        <f t="shared" si="15"/>
        <v/>
      </c>
      <c r="L170" s="65" t="str">
        <f t="shared" si="13"/>
        <v/>
      </c>
    </row>
    <row r="171" spans="1:12" x14ac:dyDescent="0.35">
      <c r="A171" s="20">
        <f t="shared" si="14"/>
        <v>139</v>
      </c>
      <c r="B171" s="15"/>
      <c r="C171" s="16"/>
      <c r="D171" s="42"/>
      <c r="E171" s="43"/>
      <c r="F171" s="44"/>
      <c r="G171" s="33"/>
      <c r="H171" s="15"/>
      <c r="I171" s="15"/>
      <c r="J171" s="35" t="str">
        <f t="shared" si="12"/>
        <v/>
      </c>
      <c r="K171" s="27" t="str">
        <f t="shared" si="15"/>
        <v/>
      </c>
      <c r="L171" s="65" t="str">
        <f t="shared" si="13"/>
        <v/>
      </c>
    </row>
    <row r="172" spans="1:12" x14ac:dyDescent="0.35">
      <c r="A172" s="20">
        <f t="shared" si="14"/>
        <v>140</v>
      </c>
      <c r="B172" s="15"/>
      <c r="C172" s="16"/>
      <c r="D172" s="42"/>
      <c r="E172" s="43"/>
      <c r="F172" s="44"/>
      <c r="G172" s="33"/>
      <c r="H172" s="15"/>
      <c r="I172" s="15"/>
      <c r="J172" s="35" t="str">
        <f t="shared" si="12"/>
        <v/>
      </c>
      <c r="K172" s="27" t="str">
        <f t="shared" si="15"/>
        <v/>
      </c>
      <c r="L172" s="65" t="str">
        <f t="shared" si="13"/>
        <v/>
      </c>
    </row>
    <row r="173" spans="1:12" x14ac:dyDescent="0.35">
      <c r="J173" s="45"/>
      <c r="K173" s="29"/>
    </row>
    <row r="174" spans="1:12" ht="13.15" thickBot="1" x14ac:dyDescent="0.4">
      <c r="J174" s="46" t="s">
        <v>43</v>
      </c>
      <c r="K174" s="30">
        <f>SUM(K138:K172)</f>
        <v>0</v>
      </c>
      <c r="L174" s="66">
        <f>SUM(L138:L172)</f>
        <v>0</v>
      </c>
    </row>
    <row r="175" spans="1:12" ht="13.15" thickTop="1" x14ac:dyDescent="0.35">
      <c r="J175" s="45"/>
      <c r="K175" s="29"/>
    </row>
    <row r="176" spans="1:12" ht="13.15" thickBot="1" x14ac:dyDescent="0.4">
      <c r="J176" s="46" t="s">
        <v>39</v>
      </c>
      <c r="K176" s="30">
        <f>$K$42+$K$86+$K$130+$K$174</f>
        <v>0</v>
      </c>
      <c r="L176" s="66">
        <f>L132+L174</f>
        <v>0</v>
      </c>
    </row>
    <row r="177" spans="1:12" ht="13.15" thickTop="1" x14ac:dyDescent="0.35">
      <c r="A177" s="34"/>
      <c r="B177" s="34"/>
      <c r="C177" s="41" t="str">
        <f>$C$1</f>
        <v>(Enter Applicant's Name)</v>
      </c>
      <c r="D177" s="78" t="s">
        <v>59</v>
      </c>
      <c r="E177" s="78"/>
      <c r="F177" s="78"/>
      <c r="G177" s="78"/>
      <c r="H177" s="78"/>
      <c r="I177" s="34"/>
      <c r="J177" s="34"/>
      <c r="K177" s="34"/>
    </row>
    <row r="178" spans="1:12" x14ac:dyDescent="0.35">
      <c r="B178" s="8"/>
      <c r="C178" s="8"/>
      <c r="D178" s="84" t="s">
        <v>50</v>
      </c>
      <c r="E178" s="84"/>
      <c r="F178" s="84"/>
      <c r="G178" s="84"/>
      <c r="H178" s="84"/>
      <c r="I178" s="8"/>
      <c r="J178" s="8"/>
      <c r="K178" s="8"/>
    </row>
    <row r="180" spans="1:12" ht="13.35" customHeight="1" x14ac:dyDescent="0.35">
      <c r="A180" s="68" t="s">
        <v>12</v>
      </c>
      <c r="B180" s="37"/>
      <c r="C180" s="11"/>
      <c r="D180" s="70" t="s">
        <v>14</v>
      </c>
      <c r="E180" s="72" t="s">
        <v>15</v>
      </c>
      <c r="F180" s="74" t="s">
        <v>16</v>
      </c>
      <c r="G180" s="76" t="s">
        <v>27</v>
      </c>
      <c r="H180" s="79" t="s">
        <v>20</v>
      </c>
      <c r="I180" s="80"/>
      <c r="J180" s="82" t="s">
        <v>18</v>
      </c>
      <c r="K180" s="76" t="str">
        <f>$K$4</f>
        <v>Volume Credit</v>
      </c>
      <c r="L180" s="76" t="str">
        <f>$L$4</f>
        <v>Units Credit</v>
      </c>
    </row>
    <row r="181" spans="1:12" x14ac:dyDescent="0.35">
      <c r="A181" s="69"/>
      <c r="B181" s="38"/>
      <c r="C181" s="12" t="s">
        <v>13</v>
      </c>
      <c r="D181" s="71"/>
      <c r="E181" s="81"/>
      <c r="F181" s="75"/>
      <c r="G181" s="77"/>
      <c r="H181" s="9" t="s">
        <v>10</v>
      </c>
      <c r="I181" s="10" t="s">
        <v>11</v>
      </c>
      <c r="J181" s="83"/>
      <c r="K181" s="77"/>
      <c r="L181" s="77"/>
    </row>
    <row r="182" spans="1:12" x14ac:dyDescent="0.35">
      <c r="A182" s="20">
        <f>A172+1</f>
        <v>141</v>
      </c>
      <c r="B182" s="15"/>
      <c r="C182" s="16"/>
      <c r="D182" s="42"/>
      <c r="E182" s="43"/>
      <c r="F182" s="44"/>
      <c r="G182" s="33"/>
      <c r="H182" s="15"/>
      <c r="I182" s="15"/>
      <c r="J182" s="35" t="str">
        <f t="shared" ref="J182:J216" si="16">IF(G182="Listing", 1/H182, IF(G182="Selling", 1/I182, IF(G182="Both", 1/H182 +1/I182, "")))</f>
        <v/>
      </c>
      <c r="K182" s="27" t="str">
        <f>IF(J182="", "", J182*F182)</f>
        <v/>
      </c>
      <c r="L182" s="65" t="str">
        <f>IF(AND(G182&lt;&gt;"",H182="",I182=""),"",IF(AND(G182="Both",OR(H182="",I182="")),"",IF(G182="Listing", 1/H182, IF(G182="Selling", 1/I182, IF(G182="Both",(1/H182)+(1/I182),"")))))</f>
        <v/>
      </c>
    </row>
    <row r="183" spans="1:12" x14ac:dyDescent="0.35">
      <c r="A183" s="20">
        <f>A182+1</f>
        <v>142</v>
      </c>
      <c r="B183" s="15"/>
      <c r="C183" s="16"/>
      <c r="D183" s="42"/>
      <c r="E183" s="43"/>
      <c r="F183" s="44"/>
      <c r="G183" s="33"/>
      <c r="H183" s="15"/>
      <c r="I183" s="15"/>
      <c r="J183" s="35" t="str">
        <f t="shared" si="16"/>
        <v/>
      </c>
      <c r="K183" s="27" t="str">
        <f>IF(J183="", "", J183*F183)</f>
        <v/>
      </c>
      <c r="L183" s="65" t="str">
        <f t="shared" ref="L183:L216" si="17">IF(AND(G183&lt;&gt;"",H183="",I183=""),"",IF(AND(G183="Both",OR(H183="",I183="")),"",IF(G183="Listing", 1/H183, IF(G183="Selling", 1/I183, IF(G183="Both",(1/H183)+(1/I183),"")))))</f>
        <v/>
      </c>
    </row>
    <row r="184" spans="1:12" x14ac:dyDescent="0.35">
      <c r="A184" s="20">
        <f t="shared" ref="A184:A216" si="18">A183+1</f>
        <v>143</v>
      </c>
      <c r="B184" s="15"/>
      <c r="C184" s="16"/>
      <c r="D184" s="42"/>
      <c r="E184" s="43"/>
      <c r="F184" s="44"/>
      <c r="G184" s="33"/>
      <c r="H184" s="15"/>
      <c r="I184" s="15"/>
      <c r="J184" s="35" t="str">
        <f t="shared" si="16"/>
        <v/>
      </c>
      <c r="K184" s="27" t="str">
        <f t="shared" ref="K184:K216" si="19">IF(J184="", "", J184*F184)</f>
        <v/>
      </c>
      <c r="L184" s="65" t="str">
        <f t="shared" si="17"/>
        <v/>
      </c>
    </row>
    <row r="185" spans="1:12" x14ac:dyDescent="0.35">
      <c r="A185" s="20">
        <f t="shared" si="18"/>
        <v>144</v>
      </c>
      <c r="B185" s="15"/>
      <c r="C185" s="16"/>
      <c r="D185" s="42"/>
      <c r="E185" s="43"/>
      <c r="F185" s="44"/>
      <c r="G185" s="33"/>
      <c r="H185" s="15"/>
      <c r="I185" s="15"/>
      <c r="J185" s="35" t="str">
        <f t="shared" si="16"/>
        <v/>
      </c>
      <c r="K185" s="27" t="str">
        <f t="shared" si="19"/>
        <v/>
      </c>
      <c r="L185" s="65" t="str">
        <f t="shared" si="17"/>
        <v/>
      </c>
    </row>
    <row r="186" spans="1:12" x14ac:dyDescent="0.35">
      <c r="A186" s="20">
        <f t="shared" si="18"/>
        <v>145</v>
      </c>
      <c r="B186" s="15"/>
      <c r="C186" s="16"/>
      <c r="D186" s="42"/>
      <c r="E186" s="43"/>
      <c r="F186" s="44"/>
      <c r="G186" s="33"/>
      <c r="H186" s="15"/>
      <c r="I186" s="15"/>
      <c r="J186" s="35" t="str">
        <f t="shared" si="16"/>
        <v/>
      </c>
      <c r="K186" s="27" t="str">
        <f t="shared" si="19"/>
        <v/>
      </c>
      <c r="L186" s="65" t="str">
        <f t="shared" si="17"/>
        <v/>
      </c>
    </row>
    <row r="187" spans="1:12" x14ac:dyDescent="0.35">
      <c r="A187" s="20">
        <f t="shared" si="18"/>
        <v>146</v>
      </c>
      <c r="B187" s="15"/>
      <c r="C187" s="16"/>
      <c r="D187" s="42"/>
      <c r="E187" s="43"/>
      <c r="F187" s="44"/>
      <c r="G187" s="33"/>
      <c r="H187" s="15"/>
      <c r="I187" s="15"/>
      <c r="J187" s="35" t="str">
        <f t="shared" si="16"/>
        <v/>
      </c>
      <c r="K187" s="27" t="str">
        <f t="shared" si="19"/>
        <v/>
      </c>
      <c r="L187" s="65" t="str">
        <f t="shared" si="17"/>
        <v/>
      </c>
    </row>
    <row r="188" spans="1:12" x14ac:dyDescent="0.35">
      <c r="A188" s="20">
        <f t="shared" si="18"/>
        <v>147</v>
      </c>
      <c r="B188" s="15"/>
      <c r="C188" s="16"/>
      <c r="D188" s="42"/>
      <c r="E188" s="43"/>
      <c r="F188" s="44"/>
      <c r="G188" s="33"/>
      <c r="H188" s="15"/>
      <c r="I188" s="15"/>
      <c r="J188" s="35" t="str">
        <f t="shared" si="16"/>
        <v/>
      </c>
      <c r="K188" s="27" t="str">
        <f t="shared" si="19"/>
        <v/>
      </c>
      <c r="L188" s="65" t="str">
        <f t="shared" si="17"/>
        <v/>
      </c>
    </row>
    <row r="189" spans="1:12" x14ac:dyDescent="0.35">
      <c r="A189" s="20">
        <f t="shared" si="18"/>
        <v>148</v>
      </c>
      <c r="B189" s="15"/>
      <c r="C189" s="16"/>
      <c r="D189" s="42"/>
      <c r="E189" s="43"/>
      <c r="F189" s="44"/>
      <c r="G189" s="33"/>
      <c r="H189" s="15"/>
      <c r="I189" s="15"/>
      <c r="J189" s="35" t="str">
        <f t="shared" si="16"/>
        <v/>
      </c>
      <c r="K189" s="27" t="str">
        <f t="shared" si="19"/>
        <v/>
      </c>
      <c r="L189" s="65" t="str">
        <f t="shared" si="17"/>
        <v/>
      </c>
    </row>
    <row r="190" spans="1:12" x14ac:dyDescent="0.35">
      <c r="A190" s="20">
        <f t="shared" si="18"/>
        <v>149</v>
      </c>
      <c r="B190" s="15"/>
      <c r="C190" s="16"/>
      <c r="D190" s="42"/>
      <c r="E190" s="43"/>
      <c r="F190" s="44"/>
      <c r="G190" s="33"/>
      <c r="H190" s="15"/>
      <c r="I190" s="15"/>
      <c r="J190" s="35" t="str">
        <f t="shared" si="16"/>
        <v/>
      </c>
      <c r="K190" s="27" t="str">
        <f t="shared" si="19"/>
        <v/>
      </c>
      <c r="L190" s="65" t="str">
        <f t="shared" si="17"/>
        <v/>
      </c>
    </row>
    <row r="191" spans="1:12" x14ac:dyDescent="0.35">
      <c r="A191" s="20">
        <f t="shared" si="18"/>
        <v>150</v>
      </c>
      <c r="B191" s="15"/>
      <c r="C191" s="16"/>
      <c r="D191" s="42"/>
      <c r="E191" s="43"/>
      <c r="F191" s="44"/>
      <c r="G191" s="33"/>
      <c r="H191" s="15"/>
      <c r="I191" s="15"/>
      <c r="J191" s="35" t="str">
        <f t="shared" si="16"/>
        <v/>
      </c>
      <c r="K191" s="27" t="str">
        <f t="shared" si="19"/>
        <v/>
      </c>
      <c r="L191" s="65" t="str">
        <f t="shared" si="17"/>
        <v/>
      </c>
    </row>
    <row r="192" spans="1:12" x14ac:dyDescent="0.35">
      <c r="A192" s="20">
        <f t="shared" si="18"/>
        <v>151</v>
      </c>
      <c r="B192" s="15"/>
      <c r="C192" s="16"/>
      <c r="D192" s="42"/>
      <c r="E192" s="43"/>
      <c r="F192" s="44"/>
      <c r="G192" s="33"/>
      <c r="H192" s="15"/>
      <c r="I192" s="15"/>
      <c r="J192" s="35" t="str">
        <f t="shared" si="16"/>
        <v/>
      </c>
      <c r="K192" s="27" t="str">
        <f t="shared" si="19"/>
        <v/>
      </c>
      <c r="L192" s="65" t="str">
        <f t="shared" si="17"/>
        <v/>
      </c>
    </row>
    <row r="193" spans="1:12" x14ac:dyDescent="0.35">
      <c r="A193" s="20">
        <f t="shared" si="18"/>
        <v>152</v>
      </c>
      <c r="B193" s="15"/>
      <c r="C193" s="16"/>
      <c r="D193" s="42"/>
      <c r="E193" s="43"/>
      <c r="F193" s="44"/>
      <c r="G193" s="33"/>
      <c r="H193" s="15"/>
      <c r="I193" s="15"/>
      <c r="J193" s="35" t="str">
        <f t="shared" si="16"/>
        <v/>
      </c>
      <c r="K193" s="27" t="str">
        <f t="shared" si="19"/>
        <v/>
      </c>
      <c r="L193" s="65" t="str">
        <f t="shared" si="17"/>
        <v/>
      </c>
    </row>
    <row r="194" spans="1:12" x14ac:dyDescent="0.35">
      <c r="A194" s="20">
        <f t="shared" si="18"/>
        <v>153</v>
      </c>
      <c r="B194" s="15"/>
      <c r="C194" s="16"/>
      <c r="D194" s="42"/>
      <c r="E194" s="43"/>
      <c r="F194" s="44"/>
      <c r="G194" s="33"/>
      <c r="H194" s="15"/>
      <c r="I194" s="15"/>
      <c r="J194" s="35" t="str">
        <f t="shared" si="16"/>
        <v/>
      </c>
      <c r="K194" s="27" t="str">
        <f t="shared" si="19"/>
        <v/>
      </c>
      <c r="L194" s="65" t="str">
        <f t="shared" si="17"/>
        <v/>
      </c>
    </row>
    <row r="195" spans="1:12" x14ac:dyDescent="0.35">
      <c r="A195" s="20">
        <f t="shared" si="18"/>
        <v>154</v>
      </c>
      <c r="B195" s="15"/>
      <c r="C195" s="16"/>
      <c r="D195" s="42"/>
      <c r="E195" s="43"/>
      <c r="F195" s="44"/>
      <c r="G195" s="33"/>
      <c r="H195" s="15"/>
      <c r="I195" s="15"/>
      <c r="J195" s="35" t="str">
        <f t="shared" si="16"/>
        <v/>
      </c>
      <c r="K195" s="27" t="str">
        <f t="shared" si="19"/>
        <v/>
      </c>
      <c r="L195" s="65" t="str">
        <f t="shared" si="17"/>
        <v/>
      </c>
    </row>
    <row r="196" spans="1:12" x14ac:dyDescent="0.35">
      <c r="A196" s="20">
        <f t="shared" si="18"/>
        <v>155</v>
      </c>
      <c r="B196" s="15"/>
      <c r="C196" s="16"/>
      <c r="D196" s="42"/>
      <c r="E196" s="43"/>
      <c r="F196" s="44"/>
      <c r="G196" s="33"/>
      <c r="H196" s="15"/>
      <c r="I196" s="15"/>
      <c r="J196" s="35" t="str">
        <f t="shared" si="16"/>
        <v/>
      </c>
      <c r="K196" s="27" t="str">
        <f t="shared" si="19"/>
        <v/>
      </c>
      <c r="L196" s="65" t="str">
        <f t="shared" si="17"/>
        <v/>
      </c>
    </row>
    <row r="197" spans="1:12" x14ac:dyDescent="0.35">
      <c r="A197" s="20">
        <f t="shared" si="18"/>
        <v>156</v>
      </c>
      <c r="B197" s="15"/>
      <c r="C197" s="16"/>
      <c r="D197" s="42"/>
      <c r="E197" s="43"/>
      <c r="F197" s="44"/>
      <c r="G197" s="33"/>
      <c r="H197" s="15"/>
      <c r="I197" s="15"/>
      <c r="J197" s="35" t="str">
        <f t="shared" si="16"/>
        <v/>
      </c>
      <c r="K197" s="27" t="str">
        <f t="shared" si="19"/>
        <v/>
      </c>
      <c r="L197" s="65" t="str">
        <f t="shared" si="17"/>
        <v/>
      </c>
    </row>
    <row r="198" spans="1:12" x14ac:dyDescent="0.35">
      <c r="A198" s="20">
        <f t="shared" si="18"/>
        <v>157</v>
      </c>
      <c r="B198" s="15"/>
      <c r="C198" s="16"/>
      <c r="D198" s="42"/>
      <c r="E198" s="43"/>
      <c r="F198" s="44"/>
      <c r="G198" s="33"/>
      <c r="H198" s="15"/>
      <c r="I198" s="15"/>
      <c r="J198" s="35" t="str">
        <f t="shared" si="16"/>
        <v/>
      </c>
      <c r="K198" s="27" t="str">
        <f t="shared" si="19"/>
        <v/>
      </c>
      <c r="L198" s="65" t="str">
        <f t="shared" si="17"/>
        <v/>
      </c>
    </row>
    <row r="199" spans="1:12" x14ac:dyDescent="0.35">
      <c r="A199" s="20">
        <f t="shared" si="18"/>
        <v>158</v>
      </c>
      <c r="B199" s="15"/>
      <c r="C199" s="16"/>
      <c r="D199" s="42"/>
      <c r="E199" s="43"/>
      <c r="F199" s="44"/>
      <c r="G199" s="33"/>
      <c r="H199" s="15"/>
      <c r="I199" s="15"/>
      <c r="J199" s="35" t="str">
        <f t="shared" si="16"/>
        <v/>
      </c>
      <c r="K199" s="27" t="str">
        <f t="shared" si="19"/>
        <v/>
      </c>
      <c r="L199" s="65" t="str">
        <f t="shared" si="17"/>
        <v/>
      </c>
    </row>
    <row r="200" spans="1:12" x14ac:dyDescent="0.35">
      <c r="A200" s="20">
        <f t="shared" si="18"/>
        <v>159</v>
      </c>
      <c r="B200" s="15"/>
      <c r="C200" s="16"/>
      <c r="D200" s="42"/>
      <c r="E200" s="43"/>
      <c r="F200" s="44"/>
      <c r="G200" s="33"/>
      <c r="H200" s="15"/>
      <c r="I200" s="15"/>
      <c r="J200" s="35" t="str">
        <f t="shared" si="16"/>
        <v/>
      </c>
      <c r="K200" s="27" t="str">
        <f t="shared" si="19"/>
        <v/>
      </c>
      <c r="L200" s="65" t="str">
        <f t="shared" si="17"/>
        <v/>
      </c>
    </row>
    <row r="201" spans="1:12" x14ac:dyDescent="0.35">
      <c r="A201" s="20">
        <f t="shared" si="18"/>
        <v>160</v>
      </c>
      <c r="B201" s="15"/>
      <c r="C201" s="16"/>
      <c r="D201" s="42"/>
      <c r="E201" s="43"/>
      <c r="F201" s="44"/>
      <c r="G201" s="33"/>
      <c r="H201" s="15"/>
      <c r="I201" s="15"/>
      <c r="J201" s="35" t="str">
        <f t="shared" si="16"/>
        <v/>
      </c>
      <c r="K201" s="27" t="str">
        <f t="shared" si="19"/>
        <v/>
      </c>
      <c r="L201" s="65" t="str">
        <f t="shared" si="17"/>
        <v/>
      </c>
    </row>
    <row r="202" spans="1:12" x14ac:dyDescent="0.35">
      <c r="A202" s="20">
        <f t="shared" si="18"/>
        <v>161</v>
      </c>
      <c r="B202" s="15"/>
      <c r="C202" s="16"/>
      <c r="D202" s="42"/>
      <c r="E202" s="43"/>
      <c r="F202" s="44"/>
      <c r="G202" s="33"/>
      <c r="H202" s="15"/>
      <c r="I202" s="15"/>
      <c r="J202" s="35" t="str">
        <f t="shared" si="16"/>
        <v/>
      </c>
      <c r="K202" s="27" t="str">
        <f t="shared" si="19"/>
        <v/>
      </c>
      <c r="L202" s="65" t="str">
        <f t="shared" si="17"/>
        <v/>
      </c>
    </row>
    <row r="203" spans="1:12" x14ac:dyDescent="0.35">
      <c r="A203" s="20">
        <f t="shared" si="18"/>
        <v>162</v>
      </c>
      <c r="B203" s="15"/>
      <c r="C203" s="16"/>
      <c r="D203" s="42"/>
      <c r="E203" s="43"/>
      <c r="F203" s="44"/>
      <c r="G203" s="33"/>
      <c r="H203" s="15"/>
      <c r="I203" s="15"/>
      <c r="J203" s="35" t="str">
        <f t="shared" si="16"/>
        <v/>
      </c>
      <c r="K203" s="27" t="str">
        <f t="shared" si="19"/>
        <v/>
      </c>
      <c r="L203" s="65" t="str">
        <f t="shared" si="17"/>
        <v/>
      </c>
    </row>
    <row r="204" spans="1:12" x14ac:dyDescent="0.35">
      <c r="A204" s="20">
        <f t="shared" si="18"/>
        <v>163</v>
      </c>
      <c r="B204" s="15"/>
      <c r="C204" s="16"/>
      <c r="D204" s="42"/>
      <c r="E204" s="43"/>
      <c r="F204" s="44"/>
      <c r="G204" s="33"/>
      <c r="H204" s="15"/>
      <c r="I204" s="15"/>
      <c r="J204" s="35" t="str">
        <f t="shared" si="16"/>
        <v/>
      </c>
      <c r="K204" s="27" t="str">
        <f t="shared" si="19"/>
        <v/>
      </c>
      <c r="L204" s="65" t="str">
        <f t="shared" si="17"/>
        <v/>
      </c>
    </row>
    <row r="205" spans="1:12" x14ac:dyDescent="0.35">
      <c r="A205" s="20">
        <f t="shared" si="18"/>
        <v>164</v>
      </c>
      <c r="B205" s="15"/>
      <c r="C205" s="16"/>
      <c r="D205" s="42"/>
      <c r="E205" s="43"/>
      <c r="F205" s="44"/>
      <c r="G205" s="33"/>
      <c r="H205" s="15"/>
      <c r="I205" s="15"/>
      <c r="J205" s="35" t="str">
        <f t="shared" si="16"/>
        <v/>
      </c>
      <c r="K205" s="27" t="str">
        <f t="shared" si="19"/>
        <v/>
      </c>
      <c r="L205" s="65" t="str">
        <f t="shared" si="17"/>
        <v/>
      </c>
    </row>
    <row r="206" spans="1:12" x14ac:dyDescent="0.35">
      <c r="A206" s="20">
        <f t="shared" si="18"/>
        <v>165</v>
      </c>
      <c r="B206" s="15"/>
      <c r="C206" s="16"/>
      <c r="D206" s="42"/>
      <c r="E206" s="43"/>
      <c r="F206" s="44"/>
      <c r="G206" s="33"/>
      <c r="H206" s="15"/>
      <c r="I206" s="15"/>
      <c r="J206" s="35" t="str">
        <f t="shared" si="16"/>
        <v/>
      </c>
      <c r="K206" s="27" t="str">
        <f t="shared" si="19"/>
        <v/>
      </c>
      <c r="L206" s="65" t="str">
        <f t="shared" si="17"/>
        <v/>
      </c>
    </row>
    <row r="207" spans="1:12" x14ac:dyDescent="0.35">
      <c r="A207" s="20">
        <f t="shared" si="18"/>
        <v>166</v>
      </c>
      <c r="B207" s="15"/>
      <c r="C207" s="16"/>
      <c r="D207" s="42"/>
      <c r="E207" s="43"/>
      <c r="F207" s="44"/>
      <c r="G207" s="33"/>
      <c r="H207" s="15"/>
      <c r="I207" s="15"/>
      <c r="J207" s="35" t="str">
        <f t="shared" si="16"/>
        <v/>
      </c>
      <c r="K207" s="27" t="str">
        <f t="shared" si="19"/>
        <v/>
      </c>
      <c r="L207" s="65" t="str">
        <f t="shared" si="17"/>
        <v/>
      </c>
    </row>
    <row r="208" spans="1:12" x14ac:dyDescent="0.35">
      <c r="A208" s="20">
        <f t="shared" si="18"/>
        <v>167</v>
      </c>
      <c r="B208" s="15"/>
      <c r="C208" s="16"/>
      <c r="D208" s="42"/>
      <c r="E208" s="43"/>
      <c r="F208" s="44"/>
      <c r="G208" s="33"/>
      <c r="H208" s="15"/>
      <c r="I208" s="15"/>
      <c r="J208" s="35" t="str">
        <f t="shared" si="16"/>
        <v/>
      </c>
      <c r="K208" s="27" t="str">
        <f t="shared" si="19"/>
        <v/>
      </c>
      <c r="L208" s="65" t="str">
        <f t="shared" si="17"/>
        <v/>
      </c>
    </row>
    <row r="209" spans="1:12" x14ac:dyDescent="0.35">
      <c r="A209" s="20">
        <f t="shared" si="18"/>
        <v>168</v>
      </c>
      <c r="B209" s="15"/>
      <c r="C209" s="16"/>
      <c r="D209" s="42"/>
      <c r="E209" s="43"/>
      <c r="F209" s="44"/>
      <c r="G209" s="33"/>
      <c r="H209" s="15"/>
      <c r="I209" s="15"/>
      <c r="J209" s="35" t="str">
        <f t="shared" si="16"/>
        <v/>
      </c>
      <c r="K209" s="27" t="str">
        <f t="shared" si="19"/>
        <v/>
      </c>
      <c r="L209" s="65" t="str">
        <f t="shared" si="17"/>
        <v/>
      </c>
    </row>
    <row r="210" spans="1:12" x14ac:dyDescent="0.35">
      <c r="A210" s="20">
        <f t="shared" si="18"/>
        <v>169</v>
      </c>
      <c r="B210" s="15"/>
      <c r="C210" s="16"/>
      <c r="D210" s="42"/>
      <c r="E210" s="43"/>
      <c r="F210" s="44"/>
      <c r="G210" s="33"/>
      <c r="H210" s="15"/>
      <c r="I210" s="15"/>
      <c r="J210" s="35" t="str">
        <f t="shared" si="16"/>
        <v/>
      </c>
      <c r="K210" s="27" t="str">
        <f t="shared" si="19"/>
        <v/>
      </c>
      <c r="L210" s="65" t="str">
        <f t="shared" si="17"/>
        <v/>
      </c>
    </row>
    <row r="211" spans="1:12" x14ac:dyDescent="0.35">
      <c r="A211" s="20">
        <f t="shared" si="18"/>
        <v>170</v>
      </c>
      <c r="B211" s="15"/>
      <c r="C211" s="16"/>
      <c r="D211" s="42"/>
      <c r="E211" s="43"/>
      <c r="F211" s="44"/>
      <c r="G211" s="33"/>
      <c r="H211" s="15"/>
      <c r="I211" s="15"/>
      <c r="J211" s="35" t="str">
        <f t="shared" si="16"/>
        <v/>
      </c>
      <c r="K211" s="27" t="str">
        <f t="shared" si="19"/>
        <v/>
      </c>
      <c r="L211" s="65" t="str">
        <f t="shared" si="17"/>
        <v/>
      </c>
    </row>
    <row r="212" spans="1:12" x14ac:dyDescent="0.35">
      <c r="A212" s="20">
        <f t="shared" si="18"/>
        <v>171</v>
      </c>
      <c r="B212" s="15"/>
      <c r="C212" s="16"/>
      <c r="D212" s="42"/>
      <c r="E212" s="43"/>
      <c r="F212" s="44"/>
      <c r="G212" s="33"/>
      <c r="H212" s="15"/>
      <c r="I212" s="15"/>
      <c r="J212" s="35" t="str">
        <f t="shared" si="16"/>
        <v/>
      </c>
      <c r="K212" s="27" t="str">
        <f t="shared" si="19"/>
        <v/>
      </c>
      <c r="L212" s="65" t="str">
        <f t="shared" si="17"/>
        <v/>
      </c>
    </row>
    <row r="213" spans="1:12" x14ac:dyDescent="0.35">
      <c r="A213" s="20">
        <f t="shared" si="18"/>
        <v>172</v>
      </c>
      <c r="B213" s="15"/>
      <c r="C213" s="16"/>
      <c r="D213" s="42"/>
      <c r="E213" s="43"/>
      <c r="F213" s="44"/>
      <c r="G213" s="33"/>
      <c r="H213" s="15"/>
      <c r="I213" s="15"/>
      <c r="J213" s="35" t="str">
        <f t="shared" si="16"/>
        <v/>
      </c>
      <c r="K213" s="27" t="str">
        <f t="shared" si="19"/>
        <v/>
      </c>
      <c r="L213" s="65" t="str">
        <f t="shared" si="17"/>
        <v/>
      </c>
    </row>
    <row r="214" spans="1:12" x14ac:dyDescent="0.35">
      <c r="A214" s="20">
        <f t="shared" si="18"/>
        <v>173</v>
      </c>
      <c r="B214" s="15"/>
      <c r="C214" s="16"/>
      <c r="D214" s="42"/>
      <c r="E214" s="43"/>
      <c r="F214" s="44"/>
      <c r="G214" s="33"/>
      <c r="H214" s="15"/>
      <c r="I214" s="15"/>
      <c r="J214" s="35" t="str">
        <f t="shared" si="16"/>
        <v/>
      </c>
      <c r="K214" s="27" t="str">
        <f t="shared" si="19"/>
        <v/>
      </c>
      <c r="L214" s="65" t="str">
        <f t="shared" si="17"/>
        <v/>
      </c>
    </row>
    <row r="215" spans="1:12" x14ac:dyDescent="0.35">
      <c r="A215" s="20">
        <f t="shared" si="18"/>
        <v>174</v>
      </c>
      <c r="B215" s="15"/>
      <c r="C215" s="16"/>
      <c r="D215" s="42"/>
      <c r="E215" s="43"/>
      <c r="F215" s="44"/>
      <c r="G215" s="33"/>
      <c r="H215" s="15"/>
      <c r="I215" s="15"/>
      <c r="J215" s="35" t="str">
        <f t="shared" si="16"/>
        <v/>
      </c>
      <c r="K215" s="27" t="str">
        <f t="shared" si="19"/>
        <v/>
      </c>
      <c r="L215" s="65" t="str">
        <f t="shared" si="17"/>
        <v/>
      </c>
    </row>
    <row r="216" spans="1:12" x14ac:dyDescent="0.35">
      <c r="A216" s="20">
        <f t="shared" si="18"/>
        <v>175</v>
      </c>
      <c r="B216" s="15"/>
      <c r="C216" s="16"/>
      <c r="D216" s="42"/>
      <c r="E216" s="43"/>
      <c r="F216" s="44"/>
      <c r="G216" s="33"/>
      <c r="H216" s="15"/>
      <c r="I216" s="15"/>
      <c r="J216" s="35" t="str">
        <f t="shared" si="16"/>
        <v/>
      </c>
      <c r="K216" s="27" t="str">
        <f t="shared" si="19"/>
        <v/>
      </c>
      <c r="L216" s="65" t="str">
        <f t="shared" si="17"/>
        <v/>
      </c>
    </row>
    <row r="217" spans="1:12" x14ac:dyDescent="0.35">
      <c r="J217" s="45"/>
      <c r="K217" s="29"/>
    </row>
    <row r="218" spans="1:12" ht="13.15" thickBot="1" x14ac:dyDescent="0.4">
      <c r="J218" s="46" t="s">
        <v>44</v>
      </c>
      <c r="K218" s="30">
        <f>SUM(K182:K216)</f>
        <v>0</v>
      </c>
      <c r="L218" s="66">
        <f>SUM(L182:L216)</f>
        <v>0</v>
      </c>
    </row>
    <row r="219" spans="1:12" ht="13.15" thickTop="1" x14ac:dyDescent="0.35">
      <c r="J219" s="45"/>
      <c r="K219" s="29"/>
    </row>
    <row r="220" spans="1:12" ht="13.15" thickBot="1" x14ac:dyDescent="0.4">
      <c r="J220" s="46" t="s">
        <v>39</v>
      </c>
      <c r="K220" s="30">
        <f>$K$42+$K$86+$K$130+$K$174+$K$218</f>
        <v>0</v>
      </c>
      <c r="L220" s="66">
        <f>L176+L218</f>
        <v>0</v>
      </c>
    </row>
    <row r="221" spans="1:12" ht="13.15" thickTop="1" x14ac:dyDescent="0.35">
      <c r="A221" s="34"/>
      <c r="B221" s="34"/>
      <c r="C221" s="41" t="str">
        <f>$C$1</f>
        <v>(Enter Applicant's Name)</v>
      </c>
      <c r="D221" s="78" t="s">
        <v>59</v>
      </c>
      <c r="E221" s="78"/>
      <c r="F221" s="78"/>
      <c r="G221" s="78"/>
      <c r="H221" s="78"/>
      <c r="I221" s="34"/>
      <c r="J221" s="34"/>
      <c r="K221" s="34"/>
    </row>
    <row r="222" spans="1:12" x14ac:dyDescent="0.35">
      <c r="B222" s="8"/>
      <c r="C222" s="8"/>
      <c r="D222" s="84" t="s">
        <v>50</v>
      </c>
      <c r="E222" s="84"/>
      <c r="F222" s="84"/>
      <c r="G222" s="84"/>
      <c r="H222" s="84"/>
      <c r="I222" s="8"/>
      <c r="J222" s="8"/>
      <c r="K222" s="8"/>
    </row>
    <row r="224" spans="1:12" x14ac:dyDescent="0.35">
      <c r="A224" s="68" t="s">
        <v>12</v>
      </c>
      <c r="B224" s="37"/>
      <c r="C224" s="11"/>
      <c r="D224" s="70" t="s">
        <v>14</v>
      </c>
      <c r="E224" s="72" t="s">
        <v>15</v>
      </c>
      <c r="F224" s="74" t="s">
        <v>16</v>
      </c>
      <c r="G224" s="76" t="s">
        <v>27</v>
      </c>
      <c r="H224" s="79" t="s">
        <v>20</v>
      </c>
      <c r="I224" s="80"/>
      <c r="J224" s="82" t="s">
        <v>18</v>
      </c>
      <c r="K224" s="76" t="str">
        <f>$K$4</f>
        <v>Volume Credit</v>
      </c>
      <c r="L224" s="76" t="str">
        <f>$L$4</f>
        <v>Units Credit</v>
      </c>
    </row>
    <row r="225" spans="1:12" x14ac:dyDescent="0.35">
      <c r="A225" s="69"/>
      <c r="B225" s="38"/>
      <c r="C225" s="12" t="s">
        <v>13</v>
      </c>
      <c r="D225" s="71"/>
      <c r="E225" s="81"/>
      <c r="F225" s="75"/>
      <c r="G225" s="77"/>
      <c r="H225" s="9" t="s">
        <v>10</v>
      </c>
      <c r="I225" s="10" t="s">
        <v>11</v>
      </c>
      <c r="J225" s="83"/>
      <c r="K225" s="77"/>
      <c r="L225" s="77"/>
    </row>
    <row r="226" spans="1:12" x14ac:dyDescent="0.35">
      <c r="A226" s="20">
        <f>A216+1</f>
        <v>176</v>
      </c>
      <c r="B226" s="15"/>
      <c r="C226" s="16"/>
      <c r="D226" s="42"/>
      <c r="E226" s="43"/>
      <c r="F226" s="44"/>
      <c r="G226" s="33"/>
      <c r="H226" s="15"/>
      <c r="I226" s="15"/>
      <c r="J226" s="35" t="str">
        <f t="shared" ref="J226:J260" si="20">IF(G226="Listing", 1/H226, IF(G226="Selling", 1/I226, IF(G226="Both", 1/H226 +1/I226, "")))</f>
        <v/>
      </c>
      <c r="K226" s="27" t="str">
        <f>IF(J226="", "", J226*F226)</f>
        <v/>
      </c>
      <c r="L226" s="65" t="str">
        <f>IF(AND(G226&lt;&gt;"",H226="",I226=""),"",IF(AND(G226="Both",OR(H226="",I226="")),"",IF(G226="Listing", 1/H226, IF(G226="Selling", 1/I226, IF(G226="Both",(1/H226)+(1/I226),"")))))</f>
        <v/>
      </c>
    </row>
    <row r="227" spans="1:12" x14ac:dyDescent="0.35">
      <c r="A227" s="20">
        <f>A226+1</f>
        <v>177</v>
      </c>
      <c r="B227" s="15"/>
      <c r="C227" s="16"/>
      <c r="D227" s="42"/>
      <c r="E227" s="43"/>
      <c r="F227" s="44"/>
      <c r="G227" s="33"/>
      <c r="H227" s="15"/>
      <c r="I227" s="15"/>
      <c r="J227" s="35" t="str">
        <f t="shared" si="20"/>
        <v/>
      </c>
      <c r="K227" s="27" t="str">
        <f>IF(J227="", "", J227*F227)</f>
        <v/>
      </c>
      <c r="L227" s="65" t="str">
        <f t="shared" ref="L227:L260" si="21">IF(AND(G227&lt;&gt;"",H227="",I227=""),"",IF(AND(G227="Both",OR(H227="",I227="")),"",IF(G227="Listing", 1/H227, IF(G227="Selling", 1/I227, IF(G227="Both",(1/H227)+(1/I227),"")))))</f>
        <v/>
      </c>
    </row>
    <row r="228" spans="1:12" x14ac:dyDescent="0.35">
      <c r="A228" s="20">
        <f t="shared" ref="A228:A260" si="22">A227+1</f>
        <v>178</v>
      </c>
      <c r="B228" s="15"/>
      <c r="C228" s="16"/>
      <c r="D228" s="42"/>
      <c r="E228" s="43"/>
      <c r="F228" s="44"/>
      <c r="G228" s="33"/>
      <c r="H228" s="15"/>
      <c r="I228" s="15"/>
      <c r="J228" s="35" t="str">
        <f t="shared" si="20"/>
        <v/>
      </c>
      <c r="K228" s="27" t="str">
        <f t="shared" ref="K228:K260" si="23">IF(J228="", "", J228*F228)</f>
        <v/>
      </c>
      <c r="L228" s="65" t="str">
        <f t="shared" si="21"/>
        <v/>
      </c>
    </row>
    <row r="229" spans="1:12" x14ac:dyDescent="0.35">
      <c r="A229" s="20">
        <f t="shared" si="22"/>
        <v>179</v>
      </c>
      <c r="B229" s="15"/>
      <c r="C229" s="16"/>
      <c r="D229" s="42"/>
      <c r="E229" s="43"/>
      <c r="F229" s="44"/>
      <c r="G229" s="33"/>
      <c r="H229" s="15"/>
      <c r="I229" s="15"/>
      <c r="J229" s="35" t="str">
        <f t="shared" si="20"/>
        <v/>
      </c>
      <c r="K229" s="27" t="str">
        <f t="shared" si="23"/>
        <v/>
      </c>
      <c r="L229" s="65" t="str">
        <f t="shared" si="21"/>
        <v/>
      </c>
    </row>
    <row r="230" spans="1:12" x14ac:dyDescent="0.35">
      <c r="A230" s="20">
        <f t="shared" si="22"/>
        <v>180</v>
      </c>
      <c r="B230" s="15"/>
      <c r="C230" s="16"/>
      <c r="D230" s="42"/>
      <c r="E230" s="43"/>
      <c r="F230" s="44"/>
      <c r="G230" s="33"/>
      <c r="H230" s="15"/>
      <c r="I230" s="15"/>
      <c r="J230" s="35" t="str">
        <f t="shared" si="20"/>
        <v/>
      </c>
      <c r="K230" s="27" t="str">
        <f t="shared" si="23"/>
        <v/>
      </c>
      <c r="L230" s="65" t="str">
        <f t="shared" si="21"/>
        <v/>
      </c>
    </row>
    <row r="231" spans="1:12" x14ac:dyDescent="0.35">
      <c r="A231" s="20">
        <f t="shared" si="22"/>
        <v>181</v>
      </c>
      <c r="B231" s="15"/>
      <c r="C231" s="16"/>
      <c r="D231" s="42"/>
      <c r="E231" s="43"/>
      <c r="F231" s="44"/>
      <c r="G231" s="33"/>
      <c r="H231" s="15"/>
      <c r="I231" s="15"/>
      <c r="J231" s="35" t="str">
        <f t="shared" si="20"/>
        <v/>
      </c>
      <c r="K231" s="27" t="str">
        <f t="shared" si="23"/>
        <v/>
      </c>
      <c r="L231" s="65" t="str">
        <f t="shared" si="21"/>
        <v/>
      </c>
    </row>
    <row r="232" spans="1:12" x14ac:dyDescent="0.35">
      <c r="A232" s="20">
        <f t="shared" si="22"/>
        <v>182</v>
      </c>
      <c r="B232" s="15"/>
      <c r="C232" s="16"/>
      <c r="D232" s="42"/>
      <c r="E232" s="43"/>
      <c r="F232" s="44"/>
      <c r="G232" s="33"/>
      <c r="H232" s="15"/>
      <c r="I232" s="15"/>
      <c r="J232" s="35" t="str">
        <f t="shared" si="20"/>
        <v/>
      </c>
      <c r="K232" s="27" t="str">
        <f t="shared" si="23"/>
        <v/>
      </c>
      <c r="L232" s="65" t="str">
        <f t="shared" si="21"/>
        <v/>
      </c>
    </row>
    <row r="233" spans="1:12" x14ac:dyDescent="0.35">
      <c r="A233" s="20">
        <f t="shared" si="22"/>
        <v>183</v>
      </c>
      <c r="B233" s="15"/>
      <c r="C233" s="16"/>
      <c r="D233" s="42"/>
      <c r="E233" s="43"/>
      <c r="F233" s="44"/>
      <c r="G233" s="33"/>
      <c r="H233" s="15"/>
      <c r="I233" s="15"/>
      <c r="J233" s="35" t="str">
        <f t="shared" si="20"/>
        <v/>
      </c>
      <c r="K233" s="27" t="str">
        <f t="shared" si="23"/>
        <v/>
      </c>
      <c r="L233" s="65" t="str">
        <f t="shared" si="21"/>
        <v/>
      </c>
    </row>
    <row r="234" spans="1:12" x14ac:dyDescent="0.35">
      <c r="A234" s="20">
        <f t="shared" si="22"/>
        <v>184</v>
      </c>
      <c r="B234" s="15"/>
      <c r="C234" s="16"/>
      <c r="D234" s="42"/>
      <c r="E234" s="43"/>
      <c r="F234" s="44"/>
      <c r="G234" s="33"/>
      <c r="H234" s="15"/>
      <c r="I234" s="15"/>
      <c r="J234" s="35" t="str">
        <f t="shared" si="20"/>
        <v/>
      </c>
      <c r="K234" s="27" t="str">
        <f t="shared" si="23"/>
        <v/>
      </c>
      <c r="L234" s="65" t="str">
        <f t="shared" si="21"/>
        <v/>
      </c>
    </row>
    <row r="235" spans="1:12" x14ac:dyDescent="0.35">
      <c r="A235" s="20">
        <f t="shared" si="22"/>
        <v>185</v>
      </c>
      <c r="B235" s="15"/>
      <c r="C235" s="16"/>
      <c r="D235" s="42"/>
      <c r="E235" s="43"/>
      <c r="F235" s="44"/>
      <c r="G235" s="33"/>
      <c r="H235" s="15"/>
      <c r="I235" s="15"/>
      <c r="J235" s="35" t="str">
        <f t="shared" si="20"/>
        <v/>
      </c>
      <c r="K235" s="27" t="str">
        <f t="shared" si="23"/>
        <v/>
      </c>
      <c r="L235" s="65" t="str">
        <f t="shared" si="21"/>
        <v/>
      </c>
    </row>
    <row r="236" spans="1:12" x14ac:dyDescent="0.35">
      <c r="A236" s="20">
        <f t="shared" si="22"/>
        <v>186</v>
      </c>
      <c r="B236" s="15"/>
      <c r="C236" s="16"/>
      <c r="D236" s="42"/>
      <c r="E236" s="43"/>
      <c r="F236" s="44"/>
      <c r="G236" s="33"/>
      <c r="H236" s="15"/>
      <c r="I236" s="15"/>
      <c r="J236" s="35" t="str">
        <f t="shared" si="20"/>
        <v/>
      </c>
      <c r="K236" s="27" t="str">
        <f t="shared" si="23"/>
        <v/>
      </c>
      <c r="L236" s="65" t="str">
        <f t="shared" si="21"/>
        <v/>
      </c>
    </row>
    <row r="237" spans="1:12" x14ac:dyDescent="0.35">
      <c r="A237" s="20">
        <f t="shared" si="22"/>
        <v>187</v>
      </c>
      <c r="B237" s="15"/>
      <c r="C237" s="16"/>
      <c r="D237" s="42"/>
      <c r="E237" s="43"/>
      <c r="F237" s="44"/>
      <c r="G237" s="33"/>
      <c r="H237" s="15"/>
      <c r="I237" s="15"/>
      <c r="J237" s="35" t="str">
        <f t="shared" si="20"/>
        <v/>
      </c>
      <c r="K237" s="27" t="str">
        <f t="shared" si="23"/>
        <v/>
      </c>
      <c r="L237" s="65" t="str">
        <f t="shared" si="21"/>
        <v/>
      </c>
    </row>
    <row r="238" spans="1:12" x14ac:dyDescent="0.35">
      <c r="A238" s="20">
        <f t="shared" si="22"/>
        <v>188</v>
      </c>
      <c r="B238" s="15"/>
      <c r="C238" s="16"/>
      <c r="D238" s="42"/>
      <c r="E238" s="43"/>
      <c r="F238" s="44"/>
      <c r="G238" s="33"/>
      <c r="H238" s="15"/>
      <c r="I238" s="15"/>
      <c r="J238" s="35" t="str">
        <f t="shared" si="20"/>
        <v/>
      </c>
      <c r="K238" s="27" t="str">
        <f t="shared" si="23"/>
        <v/>
      </c>
      <c r="L238" s="65" t="str">
        <f t="shared" si="21"/>
        <v/>
      </c>
    </row>
    <row r="239" spans="1:12" x14ac:dyDescent="0.35">
      <c r="A239" s="20">
        <f t="shared" si="22"/>
        <v>189</v>
      </c>
      <c r="B239" s="15"/>
      <c r="C239" s="16"/>
      <c r="D239" s="42"/>
      <c r="E239" s="43"/>
      <c r="F239" s="44"/>
      <c r="G239" s="33"/>
      <c r="H239" s="15"/>
      <c r="I239" s="15"/>
      <c r="J239" s="35" t="str">
        <f t="shared" si="20"/>
        <v/>
      </c>
      <c r="K239" s="27" t="str">
        <f t="shared" si="23"/>
        <v/>
      </c>
      <c r="L239" s="65" t="str">
        <f t="shared" si="21"/>
        <v/>
      </c>
    </row>
    <row r="240" spans="1:12" x14ac:dyDescent="0.35">
      <c r="A240" s="20">
        <f t="shared" si="22"/>
        <v>190</v>
      </c>
      <c r="B240" s="15"/>
      <c r="C240" s="16"/>
      <c r="D240" s="42"/>
      <c r="E240" s="43"/>
      <c r="F240" s="44"/>
      <c r="G240" s="33"/>
      <c r="H240" s="15"/>
      <c r="I240" s="15"/>
      <c r="J240" s="35" t="str">
        <f t="shared" si="20"/>
        <v/>
      </c>
      <c r="K240" s="27" t="str">
        <f t="shared" si="23"/>
        <v/>
      </c>
      <c r="L240" s="65" t="str">
        <f t="shared" si="21"/>
        <v/>
      </c>
    </row>
    <row r="241" spans="1:12" x14ac:dyDescent="0.35">
      <c r="A241" s="20">
        <f t="shared" si="22"/>
        <v>191</v>
      </c>
      <c r="B241" s="15"/>
      <c r="C241" s="16"/>
      <c r="D241" s="42"/>
      <c r="E241" s="43"/>
      <c r="F241" s="44"/>
      <c r="G241" s="33"/>
      <c r="H241" s="15"/>
      <c r="I241" s="15"/>
      <c r="J241" s="35" t="str">
        <f t="shared" si="20"/>
        <v/>
      </c>
      <c r="K241" s="27" t="str">
        <f t="shared" si="23"/>
        <v/>
      </c>
      <c r="L241" s="65" t="str">
        <f t="shared" si="21"/>
        <v/>
      </c>
    </row>
    <row r="242" spans="1:12" x14ac:dyDescent="0.35">
      <c r="A242" s="20">
        <f t="shared" si="22"/>
        <v>192</v>
      </c>
      <c r="B242" s="15"/>
      <c r="C242" s="16"/>
      <c r="D242" s="42"/>
      <c r="E242" s="43"/>
      <c r="F242" s="44"/>
      <c r="G242" s="33"/>
      <c r="H242" s="15"/>
      <c r="I242" s="15"/>
      <c r="J242" s="35" t="str">
        <f t="shared" si="20"/>
        <v/>
      </c>
      <c r="K242" s="27" t="str">
        <f t="shared" si="23"/>
        <v/>
      </c>
      <c r="L242" s="65" t="str">
        <f t="shared" si="21"/>
        <v/>
      </c>
    </row>
    <row r="243" spans="1:12" x14ac:dyDescent="0.35">
      <c r="A243" s="20">
        <f t="shared" si="22"/>
        <v>193</v>
      </c>
      <c r="B243" s="15"/>
      <c r="C243" s="16"/>
      <c r="D243" s="42"/>
      <c r="E243" s="43"/>
      <c r="F243" s="44"/>
      <c r="G243" s="33"/>
      <c r="H243" s="15"/>
      <c r="I243" s="15"/>
      <c r="J243" s="35" t="str">
        <f t="shared" si="20"/>
        <v/>
      </c>
      <c r="K243" s="27" t="str">
        <f t="shared" si="23"/>
        <v/>
      </c>
      <c r="L243" s="65" t="str">
        <f t="shared" si="21"/>
        <v/>
      </c>
    </row>
    <row r="244" spans="1:12" x14ac:dyDescent="0.35">
      <c r="A244" s="20">
        <f t="shared" si="22"/>
        <v>194</v>
      </c>
      <c r="B244" s="15"/>
      <c r="C244" s="16"/>
      <c r="D244" s="42"/>
      <c r="E244" s="43"/>
      <c r="F244" s="44"/>
      <c r="G244" s="33"/>
      <c r="H244" s="15"/>
      <c r="I244" s="15"/>
      <c r="J244" s="35" t="str">
        <f t="shared" si="20"/>
        <v/>
      </c>
      <c r="K244" s="27" t="str">
        <f t="shared" si="23"/>
        <v/>
      </c>
      <c r="L244" s="65" t="str">
        <f t="shared" si="21"/>
        <v/>
      </c>
    </row>
    <row r="245" spans="1:12" x14ac:dyDescent="0.35">
      <c r="A245" s="20">
        <f t="shared" si="22"/>
        <v>195</v>
      </c>
      <c r="B245" s="15"/>
      <c r="C245" s="16"/>
      <c r="D245" s="42"/>
      <c r="E245" s="43"/>
      <c r="F245" s="44"/>
      <c r="G245" s="33"/>
      <c r="H245" s="15"/>
      <c r="I245" s="15"/>
      <c r="J245" s="35" t="str">
        <f t="shared" si="20"/>
        <v/>
      </c>
      <c r="K245" s="27" t="str">
        <f t="shared" si="23"/>
        <v/>
      </c>
      <c r="L245" s="65" t="str">
        <f t="shared" si="21"/>
        <v/>
      </c>
    </row>
    <row r="246" spans="1:12" x14ac:dyDescent="0.35">
      <c r="A246" s="20">
        <f t="shared" si="22"/>
        <v>196</v>
      </c>
      <c r="B246" s="15"/>
      <c r="C246" s="16"/>
      <c r="D246" s="42"/>
      <c r="E246" s="43"/>
      <c r="F246" s="44"/>
      <c r="G246" s="33"/>
      <c r="H246" s="15"/>
      <c r="I246" s="15"/>
      <c r="J246" s="35" t="str">
        <f t="shared" si="20"/>
        <v/>
      </c>
      <c r="K246" s="27" t="str">
        <f t="shared" si="23"/>
        <v/>
      </c>
      <c r="L246" s="65" t="str">
        <f t="shared" si="21"/>
        <v/>
      </c>
    </row>
    <row r="247" spans="1:12" x14ac:dyDescent="0.35">
      <c r="A247" s="20">
        <f t="shared" si="22"/>
        <v>197</v>
      </c>
      <c r="B247" s="15"/>
      <c r="C247" s="16"/>
      <c r="D247" s="42"/>
      <c r="E247" s="43"/>
      <c r="F247" s="44"/>
      <c r="G247" s="33"/>
      <c r="H247" s="15"/>
      <c r="I247" s="15"/>
      <c r="J247" s="35" t="str">
        <f t="shared" si="20"/>
        <v/>
      </c>
      <c r="K247" s="27" t="str">
        <f t="shared" si="23"/>
        <v/>
      </c>
      <c r="L247" s="65" t="str">
        <f t="shared" si="21"/>
        <v/>
      </c>
    </row>
    <row r="248" spans="1:12" x14ac:dyDescent="0.35">
      <c r="A248" s="20">
        <f t="shared" si="22"/>
        <v>198</v>
      </c>
      <c r="B248" s="15"/>
      <c r="C248" s="16"/>
      <c r="D248" s="42"/>
      <c r="E248" s="43"/>
      <c r="F248" s="44"/>
      <c r="G248" s="33"/>
      <c r="H248" s="15"/>
      <c r="I248" s="15"/>
      <c r="J248" s="35" t="str">
        <f t="shared" si="20"/>
        <v/>
      </c>
      <c r="K248" s="27" t="str">
        <f t="shared" si="23"/>
        <v/>
      </c>
      <c r="L248" s="65" t="str">
        <f t="shared" si="21"/>
        <v/>
      </c>
    </row>
    <row r="249" spans="1:12" x14ac:dyDescent="0.35">
      <c r="A249" s="20">
        <f t="shared" si="22"/>
        <v>199</v>
      </c>
      <c r="B249" s="15"/>
      <c r="C249" s="16"/>
      <c r="D249" s="42"/>
      <c r="E249" s="43"/>
      <c r="F249" s="44"/>
      <c r="G249" s="33"/>
      <c r="H249" s="15"/>
      <c r="I249" s="15"/>
      <c r="J249" s="35" t="str">
        <f t="shared" si="20"/>
        <v/>
      </c>
      <c r="K249" s="27" t="str">
        <f t="shared" si="23"/>
        <v/>
      </c>
      <c r="L249" s="65" t="str">
        <f t="shared" si="21"/>
        <v/>
      </c>
    </row>
    <row r="250" spans="1:12" x14ac:dyDescent="0.35">
      <c r="A250" s="20">
        <f t="shared" si="22"/>
        <v>200</v>
      </c>
      <c r="B250" s="15"/>
      <c r="C250" s="16"/>
      <c r="D250" s="42"/>
      <c r="E250" s="43"/>
      <c r="F250" s="44"/>
      <c r="G250" s="33"/>
      <c r="H250" s="15"/>
      <c r="I250" s="15"/>
      <c r="J250" s="35" t="str">
        <f t="shared" si="20"/>
        <v/>
      </c>
      <c r="K250" s="27" t="str">
        <f t="shared" si="23"/>
        <v/>
      </c>
      <c r="L250" s="65" t="str">
        <f t="shared" si="21"/>
        <v/>
      </c>
    </row>
    <row r="251" spans="1:12" x14ac:dyDescent="0.35">
      <c r="A251" s="20">
        <f t="shared" si="22"/>
        <v>201</v>
      </c>
      <c r="B251" s="15"/>
      <c r="C251" s="16"/>
      <c r="D251" s="42"/>
      <c r="E251" s="43"/>
      <c r="F251" s="44"/>
      <c r="G251" s="33"/>
      <c r="H251" s="15"/>
      <c r="I251" s="15"/>
      <c r="J251" s="35" t="str">
        <f t="shared" si="20"/>
        <v/>
      </c>
      <c r="K251" s="27" t="str">
        <f t="shared" si="23"/>
        <v/>
      </c>
      <c r="L251" s="65" t="str">
        <f t="shared" si="21"/>
        <v/>
      </c>
    </row>
    <row r="252" spans="1:12" x14ac:dyDescent="0.35">
      <c r="A252" s="20">
        <f t="shared" si="22"/>
        <v>202</v>
      </c>
      <c r="B252" s="15"/>
      <c r="C252" s="16"/>
      <c r="D252" s="42"/>
      <c r="E252" s="43"/>
      <c r="F252" s="44"/>
      <c r="G252" s="33"/>
      <c r="H252" s="15"/>
      <c r="I252" s="15"/>
      <c r="J252" s="35" t="str">
        <f t="shared" si="20"/>
        <v/>
      </c>
      <c r="K252" s="27" t="str">
        <f t="shared" si="23"/>
        <v/>
      </c>
      <c r="L252" s="65" t="str">
        <f t="shared" si="21"/>
        <v/>
      </c>
    </row>
    <row r="253" spans="1:12" x14ac:dyDescent="0.35">
      <c r="A253" s="20">
        <f t="shared" si="22"/>
        <v>203</v>
      </c>
      <c r="B253" s="15"/>
      <c r="C253" s="16"/>
      <c r="D253" s="42"/>
      <c r="E253" s="43"/>
      <c r="F253" s="44"/>
      <c r="G253" s="33"/>
      <c r="H253" s="15"/>
      <c r="I253" s="15"/>
      <c r="J253" s="35" t="str">
        <f t="shared" si="20"/>
        <v/>
      </c>
      <c r="K253" s="27" t="str">
        <f t="shared" si="23"/>
        <v/>
      </c>
      <c r="L253" s="65" t="str">
        <f t="shared" si="21"/>
        <v/>
      </c>
    </row>
    <row r="254" spans="1:12" x14ac:dyDescent="0.35">
      <c r="A254" s="20">
        <f t="shared" si="22"/>
        <v>204</v>
      </c>
      <c r="B254" s="15"/>
      <c r="C254" s="16"/>
      <c r="D254" s="42"/>
      <c r="E254" s="43"/>
      <c r="F254" s="44"/>
      <c r="G254" s="33"/>
      <c r="H254" s="15"/>
      <c r="I254" s="15"/>
      <c r="J254" s="35" t="str">
        <f t="shared" si="20"/>
        <v/>
      </c>
      <c r="K254" s="27" t="str">
        <f t="shared" si="23"/>
        <v/>
      </c>
      <c r="L254" s="65" t="str">
        <f t="shared" si="21"/>
        <v/>
      </c>
    </row>
    <row r="255" spans="1:12" x14ac:dyDescent="0.35">
      <c r="A255" s="20">
        <f t="shared" si="22"/>
        <v>205</v>
      </c>
      <c r="B255" s="15"/>
      <c r="C255" s="16"/>
      <c r="D255" s="42"/>
      <c r="E255" s="43"/>
      <c r="F255" s="44"/>
      <c r="G255" s="33"/>
      <c r="H255" s="15"/>
      <c r="I255" s="15"/>
      <c r="J255" s="35" t="str">
        <f t="shared" si="20"/>
        <v/>
      </c>
      <c r="K255" s="27" t="str">
        <f t="shared" si="23"/>
        <v/>
      </c>
      <c r="L255" s="65" t="str">
        <f t="shared" si="21"/>
        <v/>
      </c>
    </row>
    <row r="256" spans="1:12" x14ac:dyDescent="0.35">
      <c r="A256" s="20">
        <f t="shared" si="22"/>
        <v>206</v>
      </c>
      <c r="B256" s="15"/>
      <c r="C256" s="16"/>
      <c r="D256" s="42"/>
      <c r="E256" s="43"/>
      <c r="F256" s="44"/>
      <c r="G256" s="33"/>
      <c r="H256" s="15"/>
      <c r="I256" s="15"/>
      <c r="J256" s="35" t="str">
        <f t="shared" si="20"/>
        <v/>
      </c>
      <c r="K256" s="27" t="str">
        <f t="shared" si="23"/>
        <v/>
      </c>
      <c r="L256" s="65" t="str">
        <f t="shared" si="21"/>
        <v/>
      </c>
    </row>
    <row r="257" spans="1:12" x14ac:dyDescent="0.35">
      <c r="A257" s="20">
        <f t="shared" si="22"/>
        <v>207</v>
      </c>
      <c r="B257" s="15"/>
      <c r="C257" s="16"/>
      <c r="D257" s="42"/>
      <c r="E257" s="43"/>
      <c r="F257" s="44"/>
      <c r="G257" s="33"/>
      <c r="H257" s="15"/>
      <c r="I257" s="15"/>
      <c r="J257" s="35" t="str">
        <f t="shared" si="20"/>
        <v/>
      </c>
      <c r="K257" s="27" t="str">
        <f t="shared" si="23"/>
        <v/>
      </c>
      <c r="L257" s="65" t="str">
        <f t="shared" si="21"/>
        <v/>
      </c>
    </row>
    <row r="258" spans="1:12" x14ac:dyDescent="0.35">
      <c r="A258" s="20">
        <f t="shared" si="22"/>
        <v>208</v>
      </c>
      <c r="B258" s="15"/>
      <c r="C258" s="16"/>
      <c r="D258" s="42"/>
      <c r="E258" s="43"/>
      <c r="F258" s="44"/>
      <c r="G258" s="33"/>
      <c r="H258" s="15"/>
      <c r="I258" s="15"/>
      <c r="J258" s="35" t="str">
        <f t="shared" si="20"/>
        <v/>
      </c>
      <c r="K258" s="27" t="str">
        <f t="shared" si="23"/>
        <v/>
      </c>
      <c r="L258" s="65" t="str">
        <f t="shared" si="21"/>
        <v/>
      </c>
    </row>
    <row r="259" spans="1:12" x14ac:dyDescent="0.35">
      <c r="A259" s="20">
        <f t="shared" si="22"/>
        <v>209</v>
      </c>
      <c r="B259" s="15"/>
      <c r="C259" s="16"/>
      <c r="D259" s="42"/>
      <c r="E259" s="43"/>
      <c r="F259" s="44"/>
      <c r="G259" s="33"/>
      <c r="H259" s="15"/>
      <c r="I259" s="15"/>
      <c r="J259" s="35" t="str">
        <f t="shared" si="20"/>
        <v/>
      </c>
      <c r="K259" s="27" t="str">
        <f t="shared" si="23"/>
        <v/>
      </c>
      <c r="L259" s="65" t="str">
        <f t="shared" si="21"/>
        <v/>
      </c>
    </row>
    <row r="260" spans="1:12" x14ac:dyDescent="0.35">
      <c r="A260" s="20">
        <f t="shared" si="22"/>
        <v>210</v>
      </c>
      <c r="B260" s="15"/>
      <c r="C260" s="16"/>
      <c r="D260" s="42"/>
      <c r="E260" s="43"/>
      <c r="F260" s="44"/>
      <c r="G260" s="33"/>
      <c r="H260" s="15"/>
      <c r="I260" s="15"/>
      <c r="J260" s="35" t="str">
        <f t="shared" si="20"/>
        <v/>
      </c>
      <c r="K260" s="27" t="str">
        <f t="shared" si="23"/>
        <v/>
      </c>
      <c r="L260" s="65" t="str">
        <f t="shared" si="21"/>
        <v/>
      </c>
    </row>
    <row r="261" spans="1:12" x14ac:dyDescent="0.35">
      <c r="J261" s="45"/>
      <c r="K261" s="29"/>
    </row>
    <row r="262" spans="1:12" ht="13.15" thickBot="1" x14ac:dyDescent="0.4">
      <c r="J262" s="46" t="s">
        <v>45</v>
      </c>
      <c r="K262" s="30">
        <f>SUM(K226:K260)</f>
        <v>0</v>
      </c>
      <c r="L262" s="66">
        <f>SUM(L226:L260)</f>
        <v>0</v>
      </c>
    </row>
    <row r="263" spans="1:12" ht="13.15" thickTop="1" x14ac:dyDescent="0.35">
      <c r="J263" s="45"/>
      <c r="K263" s="29"/>
    </row>
    <row r="264" spans="1:12" ht="13.15" thickBot="1" x14ac:dyDescent="0.4">
      <c r="J264" s="46" t="s">
        <v>39</v>
      </c>
      <c r="K264" s="30">
        <f>$K$42+$K$86+$K$130+$K$174+$K$218+$K$262</f>
        <v>0</v>
      </c>
      <c r="L264" s="66">
        <f>L220+L262</f>
        <v>0</v>
      </c>
    </row>
    <row r="265" spans="1:12" ht="13.15" thickTop="1" x14ac:dyDescent="0.35"/>
  </sheetData>
  <sheetProtection sheet="1" objects="1" scenarios="1" selectLockedCells="1"/>
  <mergeCells count="66">
    <mergeCell ref="H224:I224"/>
    <mergeCell ref="L180:L181"/>
    <mergeCell ref="L224:L225"/>
    <mergeCell ref="L4:L5"/>
    <mergeCell ref="L48:L49"/>
    <mergeCell ref="L92:L93"/>
    <mergeCell ref="L136:L137"/>
    <mergeCell ref="D222:H222"/>
    <mergeCell ref="D178:H178"/>
    <mergeCell ref="D134:H134"/>
    <mergeCell ref="D90:H90"/>
    <mergeCell ref="H136:I136"/>
    <mergeCell ref="D177:H177"/>
    <mergeCell ref="J224:J225"/>
    <mergeCell ref="K224:K225"/>
    <mergeCell ref="A180:A181"/>
    <mergeCell ref="D180:D181"/>
    <mergeCell ref="E180:E181"/>
    <mergeCell ref="F180:F181"/>
    <mergeCell ref="G180:G181"/>
    <mergeCell ref="H180:I180"/>
    <mergeCell ref="J180:J181"/>
    <mergeCell ref="K180:K181"/>
    <mergeCell ref="D221:H221"/>
    <mergeCell ref="A224:A225"/>
    <mergeCell ref="D224:D225"/>
    <mergeCell ref="E224:E225"/>
    <mergeCell ref="F224:F225"/>
    <mergeCell ref="G224:G225"/>
    <mergeCell ref="A136:A137"/>
    <mergeCell ref="D136:D137"/>
    <mergeCell ref="E136:E137"/>
    <mergeCell ref="F136:F137"/>
    <mergeCell ref="G136:G137"/>
    <mergeCell ref="J136:J137"/>
    <mergeCell ref="K136:K137"/>
    <mergeCell ref="H48:I48"/>
    <mergeCell ref="J48:J49"/>
    <mergeCell ref="K48:K49"/>
    <mergeCell ref="H92:I92"/>
    <mergeCell ref="J92:J93"/>
    <mergeCell ref="K92:K93"/>
    <mergeCell ref="A92:A93"/>
    <mergeCell ref="D92:D93"/>
    <mergeCell ref="E92:E93"/>
    <mergeCell ref="F92:F93"/>
    <mergeCell ref="G92:G93"/>
    <mergeCell ref="K4:K5"/>
    <mergeCell ref="J4:J5"/>
    <mergeCell ref="D4:D5"/>
    <mergeCell ref="A4:A5"/>
    <mergeCell ref="D2:H2"/>
    <mergeCell ref="D1:H1"/>
    <mergeCell ref="D45:H45"/>
    <mergeCell ref="D89:H89"/>
    <mergeCell ref="D133:H133"/>
    <mergeCell ref="H4:I4"/>
    <mergeCell ref="G4:G5"/>
    <mergeCell ref="F4:F5"/>
    <mergeCell ref="E4:E5"/>
    <mergeCell ref="D46:H46"/>
    <mergeCell ref="A48:A49"/>
    <mergeCell ref="D48:D49"/>
    <mergeCell ref="E48:E49"/>
    <mergeCell ref="F48:F49"/>
    <mergeCell ref="G48:G49"/>
  </mergeCells>
  <phoneticPr fontId="0" type="noConversion"/>
  <hyperlinks>
    <hyperlink ref="J2" location="'Sales Examples'!A1" display="Need Help - Click Here!" xr:uid="{00000000-0004-0000-0000-000000000000}"/>
  </hyperlinks>
  <printOptions horizontalCentered="1"/>
  <pageMargins left="0" right="0" top="0.5" bottom="0.25" header="0.5" footer="0"/>
  <pageSetup orientation="landscape" horizontalDpi="4294967292" r:id="rId1"/>
  <headerFooter alignWithMargins="0">
    <oddFooter>Page &amp;P</oddFooter>
  </headerFooter>
  <ignoredErrors>
    <ignoredError sqref="A5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Controls!$A$5:$A$7</xm:f>
          </x14:formula1>
          <xm:sqref>G6:G40 G50:G84 G94:G128 G138:G172 G182:G216 G226:G260</xm:sqref>
        </x14:dataValidation>
        <x14:dataValidation type="list" allowBlank="1" showInputMessage="1" showErrorMessage="1" xr:uid="{00000000-0002-0000-0000-000001000000}">
          <x14:formula1>
            <xm:f>Controls!$B$5:$B$6</xm:f>
          </x14:formula1>
          <xm:sqref>D6:D40 D50:D84 D94:D128 D138:D172 D182:D216 D226:D260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13"/>
  <sheetViews>
    <sheetView workbookViewId="0">
      <selection activeCell="B11" sqref="B11"/>
    </sheetView>
  </sheetViews>
  <sheetFormatPr defaultColWidth="9.1328125" defaultRowHeight="12.75" x14ac:dyDescent="0.35"/>
  <cols>
    <col min="1" max="1" width="5.59765625" style="1" customWidth="1"/>
    <col min="2" max="2" width="90.59765625" style="5" customWidth="1"/>
    <col min="3" max="16384" width="9.1328125" style="1"/>
  </cols>
  <sheetData>
    <row r="1" spans="1:2" ht="39.950000000000003" customHeight="1" x14ac:dyDescent="0.45">
      <c r="A1" s="85" t="s">
        <v>60</v>
      </c>
      <c r="B1" s="85"/>
    </row>
    <row r="2" spans="1:2" ht="17.25" x14ac:dyDescent="0.45">
      <c r="B2" s="2"/>
    </row>
    <row r="3" spans="1:2" ht="17.25" x14ac:dyDescent="0.35">
      <c r="A3" s="3" t="s">
        <v>3</v>
      </c>
      <c r="B3" s="4" t="s">
        <v>2</v>
      </c>
    </row>
    <row r="4" spans="1:2" ht="17.25" x14ac:dyDescent="0.35">
      <c r="A4" s="3"/>
      <c r="B4" s="4"/>
    </row>
    <row r="5" spans="1:2" ht="17.25" x14ac:dyDescent="0.35">
      <c r="A5" s="3" t="s">
        <v>4</v>
      </c>
      <c r="B5" s="4" t="s">
        <v>57</v>
      </c>
    </row>
    <row r="6" spans="1:2" ht="17.25" x14ac:dyDescent="0.35">
      <c r="A6" s="3"/>
      <c r="B6" s="4"/>
    </row>
    <row r="7" spans="1:2" ht="34.5" x14ac:dyDescent="0.35">
      <c r="A7" s="3" t="s">
        <v>5</v>
      </c>
      <c r="B7" s="4" t="s">
        <v>51</v>
      </c>
    </row>
    <row r="8" spans="1:2" ht="17.25" x14ac:dyDescent="0.35">
      <c r="A8" s="3"/>
      <c r="B8" s="4"/>
    </row>
    <row r="9" spans="1:2" ht="34.5" x14ac:dyDescent="0.35">
      <c r="A9" s="3" t="s">
        <v>6</v>
      </c>
      <c r="B9" s="4" t="s">
        <v>23</v>
      </c>
    </row>
    <row r="10" spans="1:2" ht="17.25" x14ac:dyDescent="0.35">
      <c r="A10" s="3"/>
      <c r="B10" s="4"/>
    </row>
    <row r="11" spans="1:2" ht="18" customHeight="1" x14ac:dyDescent="0.35">
      <c r="A11" s="3" t="s">
        <v>7</v>
      </c>
      <c r="B11" s="4" t="s">
        <v>24</v>
      </c>
    </row>
    <row r="12" spans="1:2" ht="17.25" x14ac:dyDescent="0.35">
      <c r="A12" s="3"/>
      <c r="B12" s="4"/>
    </row>
    <row r="13" spans="1:2" ht="17.25" x14ac:dyDescent="0.35">
      <c r="A13" s="3"/>
      <c r="B13" s="4"/>
    </row>
  </sheetData>
  <sheetProtection sheet="1" objects="1" scenarios="1" selectLockedCells="1"/>
  <mergeCells count="1">
    <mergeCell ref="A1:B1"/>
  </mergeCells>
  <phoneticPr fontId="3" type="noConversion"/>
  <pageMargins left="0.6" right="0.6" top="1" bottom="1" header="0.5" footer="0.5"/>
  <pageSetup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28"/>
  <sheetViews>
    <sheetView workbookViewId="0">
      <selection activeCell="B29" sqref="B29"/>
    </sheetView>
  </sheetViews>
  <sheetFormatPr defaultColWidth="9.1328125" defaultRowHeight="12.75" x14ac:dyDescent="0.35"/>
  <cols>
    <col min="1" max="1" width="6" style="28" customWidth="1"/>
    <col min="2" max="2" width="32.86328125" style="29" customWidth="1"/>
    <col min="3" max="3" width="12.59765625" style="29" customWidth="1"/>
    <col min="4" max="4" width="12.1328125" style="57" customWidth="1"/>
    <col min="5" max="5" width="12.3984375" style="49" customWidth="1"/>
    <col min="6" max="6" width="15.59765625" style="29" customWidth="1"/>
    <col min="7" max="7" width="9.1328125" style="28"/>
    <col min="8" max="8" width="9.59765625" style="28" customWidth="1"/>
    <col min="9" max="9" width="10" style="45" customWidth="1"/>
    <col min="10" max="10" width="12.3984375" style="29" customWidth="1"/>
    <col min="11" max="11" width="9.265625" style="29" bestFit="1" customWidth="1"/>
    <col min="12" max="16384" width="9.1328125" style="29"/>
  </cols>
  <sheetData>
    <row r="1" spans="1:11" x14ac:dyDescent="0.35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x14ac:dyDescent="0.35">
      <c r="A2" s="97" t="s">
        <v>52</v>
      </c>
      <c r="B2" s="97"/>
      <c r="C2" s="97"/>
      <c r="D2" s="97"/>
      <c r="E2" s="97"/>
      <c r="F2" s="97"/>
      <c r="G2" s="97"/>
      <c r="H2" s="97"/>
      <c r="I2" s="97"/>
      <c r="J2" s="97"/>
    </row>
    <row r="4" spans="1:11" x14ac:dyDescent="0.35">
      <c r="A4" s="68" t="s">
        <v>12</v>
      </c>
      <c r="B4" s="58"/>
      <c r="C4" s="87" t="s">
        <v>14</v>
      </c>
      <c r="D4" s="91" t="s">
        <v>15</v>
      </c>
      <c r="E4" s="93" t="s">
        <v>16</v>
      </c>
      <c r="F4" s="68" t="s">
        <v>17</v>
      </c>
      <c r="G4" s="95" t="s">
        <v>20</v>
      </c>
      <c r="H4" s="96"/>
      <c r="I4" s="89" t="s">
        <v>18</v>
      </c>
      <c r="J4" s="68" t="s">
        <v>61</v>
      </c>
      <c r="K4" s="68" t="s">
        <v>62</v>
      </c>
    </row>
    <row r="5" spans="1:11" x14ac:dyDescent="0.35">
      <c r="A5" s="69"/>
      <c r="B5" s="59" t="s">
        <v>13</v>
      </c>
      <c r="C5" s="88"/>
      <c r="D5" s="92"/>
      <c r="E5" s="94"/>
      <c r="F5" s="69"/>
      <c r="G5" s="60" t="s">
        <v>10</v>
      </c>
      <c r="H5" s="61" t="s">
        <v>11</v>
      </c>
      <c r="I5" s="90"/>
      <c r="J5" s="69"/>
      <c r="K5" s="69"/>
    </row>
    <row r="6" spans="1:11" x14ac:dyDescent="0.35">
      <c r="A6" s="20">
        <v>1</v>
      </c>
      <c r="B6" s="21" t="s">
        <v>58</v>
      </c>
      <c r="C6" s="22" t="s">
        <v>19</v>
      </c>
      <c r="D6" s="23">
        <v>42071</v>
      </c>
      <c r="E6" s="24">
        <v>250000</v>
      </c>
      <c r="F6" s="25" t="s">
        <v>10</v>
      </c>
      <c r="G6" s="20">
        <v>1</v>
      </c>
      <c r="H6" s="20">
        <v>1</v>
      </c>
      <c r="I6" s="26">
        <f>IF(F6="Listing", 1/G6, IF(F6="Selling", 1/H6, IF(F6="Both",1/G6+1/H6,"")))</f>
        <v>1</v>
      </c>
      <c r="J6" s="27">
        <f>IF(I6="", "", I6*E6)</f>
        <v>250000</v>
      </c>
      <c r="K6" s="65">
        <f>IF(I6="", "", I6*1)</f>
        <v>1</v>
      </c>
    </row>
    <row r="7" spans="1:11" x14ac:dyDescent="0.35">
      <c r="A7" s="20">
        <f>A6+1</f>
        <v>2</v>
      </c>
      <c r="B7" s="21" t="s">
        <v>58</v>
      </c>
      <c r="C7" s="22" t="s">
        <v>1</v>
      </c>
      <c r="D7" s="23">
        <v>42078</v>
      </c>
      <c r="E7" s="24">
        <v>125000</v>
      </c>
      <c r="F7" s="25" t="s">
        <v>11</v>
      </c>
      <c r="G7" s="20">
        <v>1</v>
      </c>
      <c r="H7" s="20">
        <v>2</v>
      </c>
      <c r="I7" s="26">
        <f>IF(F7="Listing", 1/G7, IF(F7="Selling", 1/H7, IF(F7="Both",1/G7+1/H7,"")))</f>
        <v>0.5</v>
      </c>
      <c r="J7" s="27">
        <f>IF(I7="", "", I7*E7)</f>
        <v>62500</v>
      </c>
      <c r="K7" s="65">
        <f t="shared" ref="K7:K9" si="0">IF(I7="", "", I7*1)</f>
        <v>0.5</v>
      </c>
    </row>
    <row r="8" spans="1:11" x14ac:dyDescent="0.35">
      <c r="A8" s="20">
        <f t="shared" ref="A8:A15" si="1">A7+1</f>
        <v>3</v>
      </c>
      <c r="B8" s="21" t="s">
        <v>58</v>
      </c>
      <c r="C8" s="22" t="s">
        <v>1</v>
      </c>
      <c r="D8" s="23">
        <v>42094</v>
      </c>
      <c r="E8" s="24">
        <v>200000</v>
      </c>
      <c r="F8" s="25" t="s">
        <v>10</v>
      </c>
      <c r="G8" s="20">
        <v>3</v>
      </c>
      <c r="H8" s="20">
        <v>1</v>
      </c>
      <c r="I8" s="26">
        <f>IF(F8="Listing", 1/G8, IF(F8="Selling", 1/H8, IF(F8="Both",1/G8+1/H8,"")))</f>
        <v>0.33333333333333331</v>
      </c>
      <c r="J8" s="27">
        <f t="shared" ref="J8:J15" si="2">IF(I8="", "", I8*E8)</f>
        <v>66666.666666666657</v>
      </c>
      <c r="K8" s="65">
        <f t="shared" si="0"/>
        <v>0.33333333333333331</v>
      </c>
    </row>
    <row r="9" spans="1:11" x14ac:dyDescent="0.35">
      <c r="A9" s="20">
        <f t="shared" si="1"/>
        <v>4</v>
      </c>
      <c r="B9" s="21" t="s">
        <v>58</v>
      </c>
      <c r="C9" s="22" t="s">
        <v>1</v>
      </c>
      <c r="D9" s="23">
        <v>42185</v>
      </c>
      <c r="E9" s="24">
        <v>175000</v>
      </c>
      <c r="F9" s="25" t="s">
        <v>56</v>
      </c>
      <c r="G9" s="20">
        <v>1</v>
      </c>
      <c r="H9" s="20">
        <v>1</v>
      </c>
      <c r="I9" s="26">
        <f>IF(F9="Listing", 1/G9, IF(F9="Selling", 1/H9, IF(F9="Both",1/G9+1/H9,"")))</f>
        <v>2</v>
      </c>
      <c r="J9" s="27">
        <f t="shared" si="2"/>
        <v>350000</v>
      </c>
      <c r="K9" s="65">
        <f t="shared" si="0"/>
        <v>2</v>
      </c>
    </row>
    <row r="10" spans="1:11" x14ac:dyDescent="0.35">
      <c r="A10" s="20">
        <f t="shared" si="1"/>
        <v>5</v>
      </c>
      <c r="B10" s="21"/>
      <c r="C10" s="22"/>
      <c r="D10" s="23"/>
      <c r="E10" s="24"/>
      <c r="F10" s="25"/>
      <c r="G10" s="20"/>
      <c r="H10" s="20"/>
      <c r="I10" s="26" t="str">
        <f t="shared" ref="I10:I15" si="3">IF(F10="Listing", 1/G10, IF(F10="Selling", 1/H10, IF(F10="Both",1/G10+1/H10,"")))</f>
        <v/>
      </c>
      <c r="J10" s="27" t="str">
        <f t="shared" si="2"/>
        <v/>
      </c>
      <c r="K10" s="65" t="str">
        <f>IF(I10="", "", I10*1)</f>
        <v/>
      </c>
    </row>
    <row r="11" spans="1:11" x14ac:dyDescent="0.35">
      <c r="A11" s="20">
        <f t="shared" si="1"/>
        <v>6</v>
      </c>
      <c r="B11" s="21"/>
      <c r="C11" s="22"/>
      <c r="D11" s="23"/>
      <c r="E11" s="24"/>
      <c r="F11" s="25"/>
      <c r="G11" s="20"/>
      <c r="H11" s="20"/>
      <c r="I11" s="26" t="str">
        <f t="shared" si="3"/>
        <v/>
      </c>
      <c r="J11" s="27" t="str">
        <f t="shared" si="2"/>
        <v/>
      </c>
      <c r="K11" s="65" t="str">
        <f>IF(I11="", "", I11*1)</f>
        <v/>
      </c>
    </row>
    <row r="12" spans="1:11" x14ac:dyDescent="0.35">
      <c r="A12" s="20">
        <f t="shared" si="1"/>
        <v>7</v>
      </c>
      <c r="B12" s="21"/>
      <c r="C12" s="22"/>
      <c r="D12" s="23"/>
      <c r="E12" s="24"/>
      <c r="F12" s="25"/>
      <c r="G12" s="20"/>
      <c r="H12" s="20"/>
      <c r="I12" s="26" t="str">
        <f t="shared" si="3"/>
        <v/>
      </c>
      <c r="J12" s="27" t="str">
        <f t="shared" si="2"/>
        <v/>
      </c>
      <c r="K12" s="65" t="str">
        <f t="shared" ref="K12:K15" si="4">IF(I12="", "", I12*1)</f>
        <v/>
      </c>
    </row>
    <row r="13" spans="1:11" x14ac:dyDescent="0.35">
      <c r="A13" s="20">
        <f t="shared" si="1"/>
        <v>8</v>
      </c>
      <c r="B13" s="21"/>
      <c r="C13" s="22"/>
      <c r="D13" s="23"/>
      <c r="E13" s="24"/>
      <c r="F13" s="25"/>
      <c r="G13" s="20"/>
      <c r="H13" s="20"/>
      <c r="I13" s="26" t="str">
        <f t="shared" si="3"/>
        <v/>
      </c>
      <c r="J13" s="27" t="str">
        <f t="shared" si="2"/>
        <v/>
      </c>
      <c r="K13" s="65" t="str">
        <f t="shared" si="4"/>
        <v/>
      </c>
    </row>
    <row r="14" spans="1:11" x14ac:dyDescent="0.35">
      <c r="A14" s="20">
        <f t="shared" si="1"/>
        <v>9</v>
      </c>
      <c r="B14" s="21"/>
      <c r="C14" s="22"/>
      <c r="D14" s="23"/>
      <c r="E14" s="24"/>
      <c r="F14" s="25"/>
      <c r="G14" s="20"/>
      <c r="H14" s="20"/>
      <c r="I14" s="26" t="str">
        <f t="shared" si="3"/>
        <v/>
      </c>
      <c r="J14" s="27" t="str">
        <f t="shared" si="2"/>
        <v/>
      </c>
      <c r="K14" s="65" t="str">
        <f t="shared" si="4"/>
        <v/>
      </c>
    </row>
    <row r="15" spans="1:11" x14ac:dyDescent="0.35">
      <c r="A15" s="20">
        <f t="shared" si="1"/>
        <v>10</v>
      </c>
      <c r="B15" s="21"/>
      <c r="C15" s="22"/>
      <c r="D15" s="23"/>
      <c r="E15" s="24"/>
      <c r="F15" s="25"/>
      <c r="G15" s="20"/>
      <c r="H15" s="20"/>
      <c r="I15" s="26" t="str">
        <f t="shared" si="3"/>
        <v/>
      </c>
      <c r="J15" s="27" t="str">
        <f t="shared" si="2"/>
        <v/>
      </c>
      <c r="K15" s="65" t="str">
        <f t="shared" si="4"/>
        <v/>
      </c>
    </row>
    <row r="18" spans="2:9" x14ac:dyDescent="0.35">
      <c r="B18" s="50" t="s">
        <v>28</v>
      </c>
      <c r="C18" s="51" t="s">
        <v>31</v>
      </c>
      <c r="D18" s="52"/>
      <c r="E18" s="53"/>
      <c r="F18" s="62"/>
      <c r="G18" s="54"/>
      <c r="H18" s="54"/>
      <c r="I18" s="55"/>
    </row>
    <row r="19" spans="2:9" x14ac:dyDescent="0.35">
      <c r="B19" s="50" t="s">
        <v>53</v>
      </c>
      <c r="C19" s="99" t="s">
        <v>54</v>
      </c>
      <c r="D19" s="100"/>
      <c r="E19" s="100"/>
      <c r="F19" s="100"/>
      <c r="G19" s="100"/>
      <c r="H19" s="100"/>
      <c r="I19" s="101"/>
    </row>
    <row r="20" spans="2:9" ht="18" customHeight="1" x14ac:dyDescent="0.35">
      <c r="B20" s="56" t="s">
        <v>32</v>
      </c>
      <c r="C20" s="98" t="s">
        <v>29</v>
      </c>
      <c r="D20" s="98"/>
      <c r="E20" s="98"/>
      <c r="F20" s="98"/>
      <c r="G20" s="98"/>
      <c r="H20" s="98"/>
      <c r="I20" s="98"/>
    </row>
    <row r="21" spans="2:9" ht="39" customHeight="1" x14ac:dyDescent="0.35">
      <c r="B21" s="56" t="s">
        <v>22</v>
      </c>
      <c r="C21" s="102" t="s">
        <v>55</v>
      </c>
      <c r="D21" s="102"/>
      <c r="E21" s="102"/>
      <c r="F21" s="102"/>
      <c r="G21" s="102"/>
      <c r="H21" s="102"/>
      <c r="I21" s="102"/>
    </row>
    <row r="22" spans="2:9" ht="18" customHeight="1" x14ac:dyDescent="0.35">
      <c r="B22" s="56" t="s">
        <v>15</v>
      </c>
      <c r="C22" s="98" t="s">
        <v>36</v>
      </c>
      <c r="D22" s="98"/>
      <c r="E22" s="98"/>
      <c r="F22" s="98"/>
      <c r="G22" s="98"/>
      <c r="H22" s="98"/>
      <c r="I22" s="98"/>
    </row>
    <row r="23" spans="2:9" ht="18" customHeight="1" x14ac:dyDescent="0.35">
      <c r="B23" s="56" t="s">
        <v>16</v>
      </c>
      <c r="C23" s="98" t="s">
        <v>35</v>
      </c>
      <c r="D23" s="98"/>
      <c r="E23" s="98"/>
      <c r="F23" s="98"/>
      <c r="G23" s="98"/>
      <c r="H23" s="98"/>
      <c r="I23" s="98"/>
    </row>
    <row r="24" spans="2:9" ht="18" customHeight="1" x14ac:dyDescent="0.35">
      <c r="B24" s="56" t="s">
        <v>17</v>
      </c>
      <c r="C24" s="98" t="s">
        <v>34</v>
      </c>
      <c r="D24" s="98"/>
      <c r="E24" s="98"/>
      <c r="F24" s="98"/>
      <c r="G24" s="98"/>
      <c r="H24" s="98"/>
      <c r="I24" s="98"/>
    </row>
    <row r="25" spans="2:9" ht="18" customHeight="1" x14ac:dyDescent="0.35">
      <c r="B25" s="56" t="s">
        <v>37</v>
      </c>
      <c r="C25" s="102" t="s">
        <v>33</v>
      </c>
      <c r="D25" s="102"/>
      <c r="E25" s="102"/>
      <c r="F25" s="102"/>
      <c r="G25" s="102"/>
      <c r="H25" s="102"/>
      <c r="I25" s="102"/>
    </row>
    <row r="26" spans="2:9" ht="18" customHeight="1" x14ac:dyDescent="0.35">
      <c r="B26" s="56" t="s">
        <v>18</v>
      </c>
      <c r="C26" s="98" t="s">
        <v>30</v>
      </c>
      <c r="D26" s="98"/>
      <c r="E26" s="98"/>
      <c r="F26" s="98"/>
      <c r="G26" s="98"/>
      <c r="H26" s="98"/>
      <c r="I26" s="98"/>
    </row>
    <row r="27" spans="2:9" ht="18" customHeight="1" x14ac:dyDescent="0.35">
      <c r="B27" s="56" t="s">
        <v>61</v>
      </c>
      <c r="C27" s="98" t="s">
        <v>30</v>
      </c>
      <c r="D27" s="98"/>
      <c r="E27" s="98"/>
      <c r="F27" s="98"/>
      <c r="G27" s="98"/>
      <c r="H27" s="98"/>
      <c r="I27" s="98"/>
    </row>
    <row r="28" spans="2:9" x14ac:dyDescent="0.35">
      <c r="B28" s="56" t="s">
        <v>62</v>
      </c>
      <c r="C28" s="98" t="s">
        <v>30</v>
      </c>
      <c r="D28" s="98"/>
      <c r="E28" s="98"/>
      <c r="F28" s="98"/>
      <c r="G28" s="98"/>
      <c r="H28" s="98"/>
      <c r="I28" s="98"/>
    </row>
  </sheetData>
  <sheetProtection sheet="1" objects="1" scenarios="1" selectLockedCells="1"/>
  <mergeCells count="21">
    <mergeCell ref="K4:K5"/>
    <mergeCell ref="C28:I28"/>
    <mergeCell ref="C19:I19"/>
    <mergeCell ref="C26:I26"/>
    <mergeCell ref="C27:I27"/>
    <mergeCell ref="C20:I20"/>
    <mergeCell ref="C21:I21"/>
    <mergeCell ref="C22:I22"/>
    <mergeCell ref="C23:I23"/>
    <mergeCell ref="C24:I24"/>
    <mergeCell ref="C25:I25"/>
    <mergeCell ref="A1:J1"/>
    <mergeCell ref="A4:A5"/>
    <mergeCell ref="C4:C5"/>
    <mergeCell ref="I4:I5"/>
    <mergeCell ref="J4:J5"/>
    <mergeCell ref="D4:D5"/>
    <mergeCell ref="E4:E5"/>
    <mergeCell ref="F4:F5"/>
    <mergeCell ref="G4:H4"/>
    <mergeCell ref="A2:J2"/>
  </mergeCells>
  <phoneticPr fontId="3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5:B16"/>
  <sheetViews>
    <sheetView workbookViewId="0">
      <selection activeCell="A13" sqref="A13"/>
    </sheetView>
  </sheetViews>
  <sheetFormatPr defaultRowHeight="12.75" x14ac:dyDescent="0.35"/>
  <cols>
    <col min="1" max="1" width="11.1328125" customWidth="1"/>
    <col min="2" max="2" width="10.86328125" bestFit="1" customWidth="1"/>
  </cols>
  <sheetData>
    <row r="5" spans="1:2" x14ac:dyDescent="0.35">
      <c r="A5" s="32" t="s">
        <v>10</v>
      </c>
      <c r="B5" s="63" t="s">
        <v>1</v>
      </c>
    </row>
    <row r="6" spans="1:2" x14ac:dyDescent="0.35">
      <c r="A6" s="32" t="s">
        <v>11</v>
      </c>
      <c r="B6" s="14" t="s">
        <v>0</v>
      </c>
    </row>
    <row r="7" spans="1:2" x14ac:dyDescent="0.35">
      <c r="A7" s="32" t="s">
        <v>56</v>
      </c>
      <c r="B7" s="14"/>
    </row>
    <row r="10" spans="1:2" x14ac:dyDescent="0.35">
      <c r="A10" s="32" t="s">
        <v>8</v>
      </c>
      <c r="B10" s="14" t="s">
        <v>25</v>
      </c>
    </row>
    <row r="11" spans="1:2" x14ac:dyDescent="0.35">
      <c r="A11" s="32" t="s">
        <v>9</v>
      </c>
      <c r="B11" s="14" t="s">
        <v>26</v>
      </c>
    </row>
    <row r="15" spans="1:2" x14ac:dyDescent="0.35">
      <c r="A15" s="32"/>
    </row>
    <row r="16" spans="1:2" x14ac:dyDescent="0.35">
      <c r="A16" s="32"/>
    </row>
  </sheetData>
  <sheetProtection sheet="1" objects="1" scenarios="1" selectLockedCells="1"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Sales Transaction Form</vt:lpstr>
      <vt:lpstr>How to Calculate</vt:lpstr>
      <vt:lpstr>Sales Examples</vt:lpstr>
      <vt:lpstr>Controls</vt:lpstr>
      <vt:lpstr>Category</vt:lpstr>
      <vt:lpstr>Landlord_Tenant</vt:lpstr>
      <vt:lpstr>List_Sell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Northside Realty Office 7</dc:creator>
  <cp:lastModifiedBy>Michelle Lee</cp:lastModifiedBy>
  <cp:lastPrinted>2011-04-12T14:33:22Z</cp:lastPrinted>
  <dcterms:created xsi:type="dcterms:W3CDTF">1998-07-01T14:26:03Z</dcterms:created>
  <dcterms:modified xsi:type="dcterms:W3CDTF">2024-11-26T17:12:31Z</dcterms:modified>
</cp:coreProperties>
</file>